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neDrive - CREA\Annuario dell'agricoltura italiana 2019\TABELLE  E PDF ANNUARIO LXXIII - 2019\"/>
    </mc:Choice>
  </mc:AlternateContent>
  <xr:revisionPtr revIDLastSave="0" documentId="13_ncr:1_{1ACA753F-C893-49FC-BFF1-CE8CBC2C6205}" xr6:coauthVersionLast="46" xr6:coauthVersionMax="46" xr10:uidLastSave="{00000000-0000-0000-0000-000000000000}"/>
  <bookViews>
    <workbookView xWindow="-108" yWindow="-108" windowWidth="16608" windowHeight="8976" xr2:uid="{00000000-000D-0000-FFFF-FFFF00000000}"/>
  </bookViews>
  <sheets>
    <sheet name="t1" sheetId="11" r:id="rId1"/>
    <sheet name="t2" sheetId="13" r:id="rId2"/>
    <sheet name="f1" sheetId="17" r:id="rId3"/>
    <sheet name="t3" sheetId="18" r:id="rId4"/>
    <sheet name="t4" sheetId="19" r:id="rId5"/>
    <sheet name="f2" sheetId="20" r:id="rId6"/>
    <sheet name="t5" sheetId="21" r:id="rId7"/>
    <sheet name="f3" sheetId="22" r:id="rId8"/>
    <sheet name="t6" sheetId="23" r:id="rId9"/>
    <sheet name="t7" sheetId="24" r:id="rId10"/>
    <sheet name="t8" sheetId="25" r:id="rId11"/>
    <sheet name="t9" sheetId="26" r:id="rId12"/>
    <sheet name="f4" sheetId="27" r:id="rId13"/>
    <sheet name="f5" sheetId="28" r:id="rId14"/>
    <sheet name="f6" sheetId="29" r:id="rId15"/>
    <sheet name="f7" sheetId="30" r:id="rId16"/>
    <sheet name="f8" sheetId="31" r:id="rId17"/>
    <sheet name="t10" sheetId="37" r:id="rId18"/>
    <sheet name="t11" sheetId="40" r:id="rId19"/>
    <sheet name="t12" sheetId="41" r:id="rId20"/>
    <sheet name="f9" sheetId="53" r:id="rId21"/>
    <sheet name="f10" sheetId="55" r:id="rId22"/>
  </sheets>
  <definedNames>
    <definedName name="_Hlk47448535" localSheetId="13">'f5'!#REF!</definedName>
    <definedName name="_Hlk47448535" localSheetId="14">'f6'!#REF!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40" l="1"/>
  <c r="C28" i="40"/>
  <c r="C23" i="40"/>
  <c r="C18" i="40"/>
  <c r="C13" i="40"/>
  <c r="C8" i="40"/>
  <c r="R14" i="37"/>
  <c r="T14" i="37" s="1"/>
  <c r="P14" i="37"/>
  <c r="N14" i="37"/>
  <c r="L14" i="37"/>
  <c r="J14" i="37"/>
  <c r="H14" i="37"/>
  <c r="F14" i="37"/>
  <c r="D14" i="37"/>
  <c r="B14" i="37"/>
  <c r="T13" i="37"/>
  <c r="P13" i="37"/>
  <c r="L13" i="37"/>
  <c r="H13" i="37"/>
  <c r="D13" i="37"/>
  <c r="T12" i="37"/>
  <c r="P12" i="37"/>
  <c r="L12" i="37"/>
  <c r="H12" i="37"/>
  <c r="D12" i="37"/>
  <c r="T11" i="37"/>
  <c r="P11" i="37"/>
  <c r="L11" i="37"/>
  <c r="H11" i="37"/>
  <c r="D11" i="37"/>
  <c r="T10" i="37"/>
  <c r="P10" i="37"/>
  <c r="L10" i="37"/>
  <c r="H10" i="37"/>
  <c r="D10" i="37"/>
  <c r="T9" i="37"/>
  <c r="P9" i="37"/>
  <c r="L9" i="37"/>
  <c r="H9" i="37"/>
  <c r="D9" i="37"/>
  <c r="T8" i="37"/>
  <c r="P8" i="37"/>
  <c r="L8" i="37"/>
  <c r="H8" i="37"/>
  <c r="D8" i="37"/>
  <c r="T7" i="37"/>
  <c r="P7" i="37"/>
  <c r="L7" i="37"/>
  <c r="H7" i="37"/>
  <c r="D7" i="37"/>
  <c r="T6" i="37"/>
  <c r="P6" i="37"/>
  <c r="L6" i="37"/>
  <c r="H6" i="37"/>
  <c r="D6" i="37"/>
  <c r="T5" i="37"/>
  <c r="P5" i="37"/>
  <c r="L5" i="37"/>
  <c r="H5" i="37"/>
  <c r="D5" i="37"/>
</calcChain>
</file>

<file path=xl/sharedStrings.xml><?xml version="1.0" encoding="utf-8"?>
<sst xmlns="http://schemas.openxmlformats.org/spreadsheetml/2006/main" count="464" uniqueCount="298">
  <si>
    <t>Ditte individuali</t>
  </si>
  <si>
    <t>Società di capitali e di persone</t>
  </si>
  <si>
    <t xml:space="preserve">Altre forme </t>
  </si>
  <si>
    <t>Totale</t>
  </si>
  <si>
    <t>Iscrizioni</t>
  </si>
  <si>
    <t>Cessazioni</t>
  </si>
  <si>
    <t>Variazioni1</t>
  </si>
  <si>
    <t>Totale Registrate</t>
  </si>
  <si>
    <t>composizione (%)</t>
  </si>
  <si>
    <t>var. % 2019/09</t>
  </si>
  <si>
    <t>var. % 2019/18</t>
  </si>
  <si>
    <t>Fonte: INFOCAMERE, dati annuali.</t>
  </si>
  <si>
    <t>Imprese agricole attive</t>
  </si>
  <si>
    <t>Az. Ag. di unità produttive attive con att. agricola secondaria</t>
  </si>
  <si>
    <t>Az. Agr. di unità produttive non attive</t>
  </si>
  <si>
    <t xml:space="preserve">Az. agr. di persone fisiche </t>
  </si>
  <si>
    <t>Incidenza % della Produzione Standard</t>
  </si>
  <si>
    <t>Unità produttive (n)</t>
  </si>
  <si>
    <t>aziende specializzate nei seminativi</t>
  </si>
  <si>
    <t>aziende specializzate in ortofloricoltura</t>
  </si>
  <si>
    <t>aziende specializzate nelle colture permanenti</t>
  </si>
  <si>
    <t>aziende specializzate in erbivori</t>
  </si>
  <si>
    <t>aziende specializzate in granivori</t>
  </si>
  <si>
    <t>aziende con policoltura</t>
  </si>
  <si>
    <t>aziende con poliallevamento</t>
  </si>
  <si>
    <t>aziende miste (colture -allevamento)</t>
  </si>
  <si>
    <t>aziende non classificate</t>
  </si>
  <si>
    <t>Nord</t>
  </si>
  <si>
    <t>-</t>
  </si>
  <si>
    <t xml:space="preserve">Centro </t>
  </si>
  <si>
    <t>Sud</t>
  </si>
  <si>
    <t>Italia</t>
  </si>
  <si>
    <t>Superficie Agricola Utilizzata (ha)</t>
  </si>
  <si>
    <t>Sau media aziendale (ha)</t>
  </si>
  <si>
    <t>Fonte: ISTAT, Struttura e caratteristiche delle unità economiche del settore agricolo, 2017.</t>
  </si>
  <si>
    <t>Produzione Standard</t>
  </si>
  <si>
    <t>% Aziende con sup in affitto/Totale</t>
  </si>
  <si>
    <t>% SAU in affitto/SAU</t>
  </si>
  <si>
    <t>Sau media (ha)</t>
  </si>
  <si>
    <t>Montagna</t>
  </si>
  <si>
    <t>Collina</t>
  </si>
  <si>
    <t>Pianura</t>
  </si>
  <si>
    <t>ITALIA</t>
  </si>
  <si>
    <t>Aziende</t>
  </si>
  <si>
    <t>N. Azi solo affitto+Azi aff_propr.</t>
  </si>
  <si>
    <t xml:space="preserve">SAU </t>
  </si>
  <si>
    <t>Sau_aff+gra</t>
  </si>
  <si>
    <t>di cui Sau in comodato</t>
  </si>
  <si>
    <t>Interventi di sostegno</t>
  </si>
  <si>
    <t>Importo stanziato (Milioni di euro)</t>
  </si>
  <si>
    <t>Decontribuzione del lavoro agricolo</t>
  </si>
  <si>
    <t>Filiera suinicola</t>
  </si>
  <si>
    <t>Filiera cunicola</t>
  </si>
  <si>
    <t>Filiera Carne di vitello</t>
  </si>
  <si>
    <t>Filiera di Ovicaprini</t>
  </si>
  <si>
    <t>Filiera del latte di bufala</t>
  </si>
  <si>
    <t>Cambiale agraria</t>
  </si>
  <si>
    <t>Fondi di solidarietà nazionale</t>
  </si>
  <si>
    <t>Aiuti all'innovazione</t>
  </si>
  <si>
    <t>fino a  100.000 euro</t>
  </si>
  <si>
    <t>*</t>
  </si>
  <si>
    <t>Gelate 2020</t>
  </si>
  <si>
    <t>Riferimento: Decreto Rilancio 2020</t>
  </si>
  <si>
    <t>Settori di attività</t>
  </si>
  <si>
    <t xml:space="preserve">Registrate </t>
  </si>
  <si>
    <t>Attive</t>
  </si>
  <si>
    <t xml:space="preserve">Iscritte </t>
  </si>
  <si>
    <t>Cessate</t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</si>
  <si>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</si>
  <si>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</si>
  <si>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</si>
  <si>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</si>
  <si>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</si>
  <si>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>Di cui artigiane</t>
  </si>
  <si>
    <t>1. Al netto di quelle d'ufficio.</t>
  </si>
  <si>
    <t>2. Il tasso è dato dal rapporto tra il saldo tra iscrizioni e cessazioni rilevate nel periodo e lo stock delle imprese registrate all'inizio del periodo considerato</t>
  </si>
  <si>
    <t>Fonte: elaborazioni su dati InfoCamere-Movimprese</t>
  </si>
  <si>
    <t>Industria alimentare -riparto percentuale degli occupati e delle imprese attive e dimensione occupazionale media nel 2018</t>
  </si>
  <si>
    <t>Attività</t>
  </si>
  <si>
    <t>occupati per impresa</t>
  </si>
  <si>
    <t>imprese (%)</t>
  </si>
  <si>
    <t>occupati (%)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</si>
  <si>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</si>
  <si>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</si>
  <si>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</si>
  <si>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</si>
  <si>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</si>
  <si>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</si>
  <si>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</si>
  <si>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</si>
  <si>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</si>
  <si>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Imprese attive e addetti per circoscrizione, 2018</t>
  </si>
  <si>
    <t>imprese attive (%)</t>
  </si>
  <si>
    <t>addetti (%)</t>
  </si>
  <si>
    <t>addetti per impresa</t>
  </si>
  <si>
    <t>Imprese attive (%)</t>
  </si>
  <si>
    <t>Industrie alimentari</t>
  </si>
  <si>
    <t xml:space="preserve">Bevande </t>
  </si>
  <si>
    <t>Nord ovest</t>
  </si>
  <si>
    <t>Nord est</t>
  </si>
  <si>
    <t>Centro</t>
  </si>
  <si>
    <t>Isole</t>
  </si>
  <si>
    <t>Totale Italia</t>
  </si>
  <si>
    <t xml:space="preserve">Fonte: Istat - Imprese </t>
  </si>
  <si>
    <t>Numero cooperative</t>
  </si>
  <si>
    <t>Numero soci</t>
  </si>
  <si>
    <t>Cooperative</t>
  </si>
  <si>
    <t>Soci</t>
  </si>
  <si>
    <t>Fatturato (milioni di euro)</t>
  </si>
  <si>
    <t>Addetti</t>
  </si>
  <si>
    <t>Comparti</t>
  </si>
  <si>
    <t>Peso % sul totale</t>
  </si>
  <si>
    <t>Agricolo e servizi</t>
  </si>
  <si>
    <t>Ortoflorofrutticolo</t>
  </si>
  <si>
    <t>Lattiero-caseario</t>
  </si>
  <si>
    <t>Vitivinicolo</t>
  </si>
  <si>
    <t>Zootecnico</t>
  </si>
  <si>
    <t>Olivicolo</t>
  </si>
  <si>
    <t>Forestazione e multifunzionalità</t>
  </si>
  <si>
    <t>Altro*</t>
  </si>
  <si>
    <t>(*) Le variazioni intercorse sono da ascriversi all’indisponibilità di alcuni dati di raffronto rispetto all’anno precedente, per cui le stesse non possono essere prese in esame.</t>
  </si>
  <si>
    <t>Var. % 2019/18</t>
  </si>
  <si>
    <t>Regioni</t>
  </si>
  <si>
    <t>Agricoltura, silvicoltura e pesca</t>
  </si>
  <si>
    <t>Industria alimentare e bevande</t>
  </si>
  <si>
    <t>Totale agro-alimentare</t>
  </si>
  <si>
    <t>Totale settori</t>
  </si>
  <si>
    <t>e pesca</t>
  </si>
  <si>
    <t>Abruzzo</t>
  </si>
  <si>
    <t>Basilicata</t>
  </si>
  <si>
    <t>Calabria</t>
  </si>
  <si>
    <t>Campania</t>
  </si>
  <si>
    <t>Emilia-Romagna</t>
  </si>
  <si>
    <t>Friuli Venezia-Giulia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</si>
  <si>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</si>
  <si>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</si>
  <si>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</si>
  <si>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</si>
  <si>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</si>
  <si>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</si>
  <si>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</si>
  <si>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</si>
  <si>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</si>
  <si>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</si>
  <si>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</si>
  <si>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</si>
  <si>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d’Aosta</t>
  </si>
  <si>
    <t>Veneto</t>
  </si>
  <si>
    <t>Ortofrutta</t>
  </si>
  <si>
    <t>Cereali - riso</t>
  </si>
  <si>
    <t>Carni bovine</t>
  </si>
  <si>
    <t>Altro (2)</t>
  </si>
  <si>
    <t>Pataticolo</t>
  </si>
  <si>
    <t>Prodotti biologici</t>
  </si>
  <si>
    <t>Tabacco</t>
  </si>
  <si>
    <t>P.A. Trento</t>
  </si>
  <si>
    <t>P.A. Bolzano</t>
  </si>
  <si>
    <t>Friuli Venezia Giulia</t>
  </si>
  <si>
    <t>var. %  2020/19</t>
  </si>
  <si>
    <t>1. Elenco OP/AOP ortrofrutticole aggiornato al 30/04/2020, altre OP/AOP aggiornate al 31/12/2019.</t>
  </si>
  <si>
    <t>2. Comprende le seguenti voci: carni suine, avicunicolo, carni ovine, pollame, apicoltura, agroenergetico,  floricoltura, foraggi, sementi, zucchero</t>
  </si>
  <si>
    <t>Fonte: nostre elaborazioni su dati MIPAAF</t>
  </si>
  <si>
    <t>Organizzazione Interprofessionale</t>
  </si>
  <si>
    <t>Riconoscimento</t>
  </si>
  <si>
    <t>Prodotti</t>
  </si>
  <si>
    <t>Circoscrizione economica</t>
  </si>
  <si>
    <t>Consorzio di garanzia dell’olio extra-vergine di oliva di qualità</t>
  </si>
  <si>
    <t>DM 5945 del 30/01/2015</t>
  </si>
  <si>
    <t>Olio di oliva e olive da tavola</t>
  </si>
  <si>
    <t>Nazionale</t>
  </si>
  <si>
    <t>Tabacco Italia</t>
  </si>
  <si>
    <t>DM 9510 del 16/02/2015</t>
  </si>
  <si>
    <t>Tabacco greggio</t>
  </si>
  <si>
    <t>Ortofrutta Italia</t>
  </si>
  <si>
    <t>DM 4690 del 29/11/2016</t>
  </si>
  <si>
    <t>Ortofrutticoli freschi e trasformati</t>
  </si>
  <si>
    <t>Pomodoro da industria Nord Italia</t>
  </si>
  <si>
    <t>DM 34556 del 2 maggio 2017</t>
  </si>
  <si>
    <t>Pomodoro da industria</t>
  </si>
  <si>
    <t>Emilia-Romagna, Lombardia, Veneto, Piemonte e della Provincia autonoma di Bolzano</t>
  </si>
  <si>
    <t>Pomodoro da industria Bacino Centro Sud-Italia</t>
  </si>
  <si>
    <t>DM 10352 del 23/10/2018</t>
  </si>
  <si>
    <t>Abruzzo, Basilicata, Calabria, Campania, Lazio, Marche, Molise, Puglia, Sardegna, Sicilia, Toscana, Umbria</t>
  </si>
  <si>
    <t>Latte Ovino Sardo - OILOS</t>
  </si>
  <si>
    <t>DM 11991 del 07/12/2018</t>
  </si>
  <si>
    <t>Latte ovino</t>
  </si>
  <si>
    <t>ASSOAVI - Associazione Nazionale Allevatori e Produttori Avicunicoli</t>
  </si>
  <si>
    <t>DM 8676 del 07/08/2019</t>
  </si>
  <si>
    <t>Uova provenienti da galline Gallus gallus allevate in aziende avicole ad uso commerciale, e adatte al consumo umano diretto o alla preparazione di prodotti a base di uova</t>
  </si>
  <si>
    <t>OI delle carni prodotte in Italia INTERCARNEITALIA</t>
  </si>
  <si>
    <t>DM 12621 del 12/12/2019</t>
  </si>
  <si>
    <t>Bovini vivi destinati alla macellazione e carne bovina fresca o refrigerata e congelata</t>
  </si>
  <si>
    <t>Poco significativo</t>
  </si>
  <si>
    <t>Abbastanza significativo</t>
  </si>
  <si>
    <t>Molto significativo</t>
  </si>
  <si>
    <t>Settore</t>
  </si>
  <si>
    <t>Forestazione e multif.</t>
  </si>
  <si>
    <t>Florovivaismo</t>
  </si>
  <si>
    <t>Biologico</t>
  </si>
  <si>
    <t xml:space="preserve">Fig.2.5 - Impatto percepito per ambito/segmento della filiera (valori medi)   </t>
  </si>
  <si>
    <t>Approvvigionamento di mezzi tecnici e macchinari</t>
  </si>
  <si>
    <t>Disponibilità di manodopera/lavoratori stagionali</t>
  </si>
  <si>
    <t>Problematiche legate a trasporti e logistica</t>
  </si>
  <si>
    <t>Incremento delle scorte in magazzino</t>
  </si>
  <si>
    <t>Sicurezza e prevenzione sanitaria sui luoghi di lavoro</t>
  </si>
  <si>
    <t>Difficoltà di approvvigionamento scorte*</t>
  </si>
  <si>
    <t>Contrazione dell’export e controlli alle frontiere</t>
  </si>
  <si>
    <t>Disponibilità finanziaria</t>
  </si>
  <si>
    <t>Calo delle vendite nel canale Ho.Re.Ca.</t>
  </si>
  <si>
    <t>Rallentamenti burocratici*</t>
  </si>
  <si>
    <t>(*) Segmento espresso per la sola filiera della forestazione e multifunzionalità</t>
  </si>
  <si>
    <t xml:space="preserve">Fig.2.6 - Impatto percepito a livello di filiera (valori medi)   </t>
  </si>
  <si>
    <t>Tab. 2.6 - LA STRUTTURA DELLE COOPERATIVE AGRICOLE PER COMPARTO PRODUTTIVO (VALORI ASSOLUTI E IN INCIDENZA IN %)</t>
  </si>
  <si>
    <t>Tab. 2.7 - IMPRESE AGRICOLE E DELL’INDUSTRIA AGRO-ALIMENTARE COINVOLTE IN RETI (2018-2019, VALORI ASSOLUTI)</t>
  </si>
  <si>
    <t xml:space="preserve">TAB. 2.9 - ELENCO DELLE OI PER PRODOTTO E CIRCOSCRIZIONE ECONOMICA AL 2020  </t>
  </si>
  <si>
    <t>Supermercati</t>
  </si>
  <si>
    <t>Ipermercati</t>
  </si>
  <si>
    <t>Superette</t>
  </si>
  <si>
    <t>Discount</t>
  </si>
  <si>
    <t>Totale Super+Iper</t>
  </si>
  <si>
    <t>Totale generale</t>
  </si>
  <si>
    <t>(%)</t>
  </si>
  <si>
    <t>Punti vendita 2019</t>
  </si>
  <si>
    <t>(n.)</t>
  </si>
  <si>
    <t>Superficie 2019</t>
  </si>
  <si>
    <t>(mq)</t>
  </si>
  <si>
    <r>
      <t xml:space="preserve">Tab. 2.1 - </t>
    </r>
    <r>
      <rPr>
        <i/>
        <sz val="10"/>
        <rFont val="Calibri"/>
        <family val="2"/>
        <scheme val="minor"/>
      </rPr>
      <t>Distribuzione delle imprese registrate per forma giuridica - Settore agricoltura, caccia e silvicoltura - 2019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</si>
  <si>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Le variazioni delle imprese possono riguardare il cambiamento di provincia, dell' attività economica e/o di forma giuridica, non necessariamente danno luogo a cessazioni e/o re-iscrizioni delle medesime.</t>
    </r>
  </si>
  <si>
    <r>
      <t xml:space="preserve">Tab. 2.2 - </t>
    </r>
    <r>
      <rPr>
        <i/>
        <sz val="10"/>
        <color theme="1"/>
        <rFont val="Calibri"/>
        <family val="2"/>
        <scheme val="minor"/>
      </rPr>
      <t>Le unità economiche agricole italiane per modello produttivo e per OTE  - 2017</t>
    </r>
  </si>
  <si>
    <r>
      <t>Saldo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</si>
  <si>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Tasso di variazione % 2019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</si>
  <si>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Tasso di variazione % 2018</t>
    </r>
    <r>
      <rPr>
        <vertAlign val="superscript"/>
        <sz val="10"/>
        <color theme="1"/>
        <rFont val="Calibri"/>
        <family val="2"/>
        <scheme val="minor"/>
      </rPr>
      <t>2</t>
    </r>
  </si>
  <si>
    <r>
      <t xml:space="preserve">Zootecnia, </t>
    </r>
    <r>
      <rPr>
        <i/>
        <sz val="10"/>
        <color theme="1"/>
        <rFont val="Calibri"/>
        <family val="2"/>
        <scheme val="minor"/>
      </rPr>
      <t>di cui</t>
    </r>
  </si>
  <si>
    <t>Tab. 2.3 - Risorse pubbliche destinate a contrastare l'impatto della pandemia sulle aziende agricole</t>
  </si>
  <si>
    <t>Fonte: elaboazioni su dati Istat.</t>
  </si>
  <si>
    <t>Tab. 2.3 – Numero, saldi e tassi di variazione delle imprese alimentari e delle bevande - 2019</t>
  </si>
  <si>
    <t>Fig. 2.2 - Industria alimentare -Riparto percentuale degli occupati e delle imprese attive e dimensione occupazionale media nel 2018</t>
  </si>
  <si>
    <t>Figura 2.1 -  Incidenza % del numero di aziende con superficie in affitto e della SAU in affitto per zona altimetrica</t>
  </si>
  <si>
    <t>Fonte: elaborazioni su dati Alleanza Cooperative Italiane</t>
  </si>
  <si>
    <t>Fig. 2.3 - EVOLUZIONE DELLE COOPERATIVE AGRICOLE E DEI SOCI IN ITALIA (VALORI ASSOLUTI)</t>
  </si>
  <si>
    <t xml:space="preserve">Fonte: elaborazioni su dati Infocamere </t>
  </si>
  <si>
    <r>
      <t>TAB. 2.8 - NUMERO DI OP/AOP RICONOSCIUTE PER REGIONE E COMPARTO PRODUTTIVO AL 2020</t>
    </r>
    <r>
      <rPr>
        <vertAlign val="superscript"/>
        <sz val="10"/>
        <color rgb="FF000000"/>
        <rFont val="Calibri"/>
        <family val="2"/>
        <scheme val="minor"/>
      </rPr>
      <t xml:space="preserve">1 </t>
    </r>
    <r>
      <rPr>
        <sz val="10"/>
        <color rgb="FF000000"/>
        <rFont val="Calibri"/>
        <family val="2"/>
        <scheme val="minor"/>
      </rPr>
      <t>(valori assoluti e incidenza in %)</t>
    </r>
  </si>
  <si>
    <t>Fonte: elaborazioni su dati MIPAAF</t>
  </si>
  <si>
    <t>Fonte: elaborazioni da indagine diretta</t>
  </si>
  <si>
    <t>Fig. 2.4 - Impatto percepito a livello di filiera</t>
  </si>
  <si>
    <t xml:space="preserve">Fig. 2.7 - Impatto percepito a livello territoriale (valori percentuali)  </t>
  </si>
  <si>
    <t xml:space="preserve">Tab. 2.1 - Evoluzione del numero di punti vendita alimentari specializzati al dettaglio </t>
  </si>
  <si>
    <t>Nord-ovest</t>
  </si>
  <si>
    <t>Nord-est</t>
  </si>
  <si>
    <t>Sud/Isole</t>
  </si>
  <si>
    <t>var. % 2020/19</t>
  </si>
  <si>
    <t>Frutta e verdura</t>
  </si>
  <si>
    <t>Carni e prodotti a base di carne</t>
  </si>
  <si>
    <t>Pesci, crostacei e molluschi</t>
  </si>
  <si>
    <t>Pane</t>
  </si>
  <si>
    <t>Torte, dolciumi, confetteria</t>
  </si>
  <si>
    <t>Pane, torte, dolciumi e confetteria*</t>
  </si>
  <si>
    <t>Bevande</t>
  </si>
  <si>
    <t>Prodotti del tabacco</t>
  </si>
  <si>
    <t>Altri prodotti alimentari in esercizi specializzati</t>
  </si>
  <si>
    <t>Totale**</t>
  </si>
  <si>
    <t>*Sono qui considerati altri punti vendita - oltre a Pane e Torte - che contribuiscono al totale Pane, torte, dolciumi e confetteria.</t>
  </si>
  <si>
    <t>Fonte: elaborazioni Crea su dati Ministero dello sviluppo economico, dati al 30/06/2020</t>
  </si>
  <si>
    <t>OK</t>
  </si>
  <si>
    <t>Tab. 2.2 - Numero e superficie dei punti vendita della GDO</t>
  </si>
  <si>
    <t>var.% 2019/2018</t>
  </si>
  <si>
    <t>Numero</t>
  </si>
  <si>
    <t>Superficie (mq)</t>
  </si>
  <si>
    <t>Sup. media (mq)</t>
  </si>
  <si>
    <t>Sup. /1000 ab.</t>
  </si>
  <si>
    <t>Fonte: RAPPORTO Emilia Romagna, elaborazioni Crea su dati Ministero dello sviluppo economico 30/06/2019, AC Nielsen</t>
  </si>
  <si>
    <t>Tab. 2.3 - I principali gruppi di imprese della distribuzione alimentare moderna in Italia</t>
  </si>
  <si>
    <t>Quota di mercato in termini di superficie 2019</t>
  </si>
  <si>
    <t>Esd Italia</t>
  </si>
  <si>
    <t>- Selex</t>
  </si>
  <si>
    <t>- Aspiag</t>
  </si>
  <si>
    <t>- Agorà</t>
  </si>
  <si>
    <t>Centrale Levante</t>
  </si>
  <si>
    <t>D.it (Sisa-Sigma)</t>
  </si>
  <si>
    <t>- Crai</t>
  </si>
  <si>
    <t>- Auchan</t>
  </si>
  <si>
    <t>Centrale Aicube</t>
  </si>
  <si>
    <t>Carrefour</t>
  </si>
  <si>
    <t>- Pam</t>
  </si>
  <si>
    <t>- Vegè</t>
  </si>
  <si>
    <t>Centrale Conad-Finiper</t>
  </si>
  <si>
    <t>- Conad</t>
  </si>
  <si>
    <t>- Finiper</t>
  </si>
  <si>
    <t>Coop</t>
  </si>
  <si>
    <t>Lidl</t>
  </si>
  <si>
    <t>Esselunga</t>
  </si>
  <si>
    <t>Md</t>
  </si>
  <si>
    <t>C3</t>
  </si>
  <si>
    <t>Bennet</t>
  </si>
  <si>
    <t>Rewe</t>
  </si>
  <si>
    <t>Coralis</t>
  </si>
  <si>
    <t>Aldi</t>
  </si>
  <si>
    <t xml:space="preserve">Fonte: Il sistema agro-alimentare dell’Emilia-Romagna. Rapporto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</si>
</sst>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_-* #,##0_-;\-* #,##0_-;_-* &quot;-&quot;??_-;_-@_-"/>
    <numFmt numFmtId="167" formatCode="_-* #,##0.0\ _€_-;\-* #,##0.0\ _€_-;_-* &quot;-&quot;??\ _€_-;_-@_-"/>
    <numFmt numFmtId="168" formatCode="_-* #,##0.0_-;\-* #,##0.0_-;_-* &quot;-&quot;??_-;_-@_-"/>
    <numFmt numFmtId="169" formatCode="_-* #,##0\ _€_-;\-* #,##0\ _€_-;_-* &quot;-&quot;??\ _€_-;_-@_-"/>
    <numFmt numFmtId="170" formatCode="#,##0.0"/>
    <numFmt numFmtId="171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44546A"/>
      <name val="Calibri"/>
      <family val="2"/>
      <scheme val="minor"/>
    </font>
    <font>
      <b/>
      <sz val="10"/>
      <color rgb="FF44546A"/>
      <name val="Calibri"/>
      <family val="2"/>
      <scheme val="minor"/>
    </font>
    <font>
      <sz val="10"/>
      <color rgb="FF44546A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253">
    <xf numFmtId="0" fontId="0" fillId="0" borderId="0" xfId="0"/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5" fillId="0" borderId="0" xfId="0" applyFont="1"/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/>
    <xf numFmtId="0" fontId="5" fillId="0" borderId="2" xfId="0" applyFont="1" applyBorder="1"/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 wrapText="1"/>
    </xf>
    <xf numFmtId="3" fontId="6" fillId="0" borderId="2" xfId="0" applyNumberFormat="1" applyFont="1" applyBorder="1" applyAlignment="1">
      <alignment horizontal="right" vertical="center"/>
    </xf>
    <xf numFmtId="0" fontId="6" fillId="0" borderId="0" xfId="0" applyFont="1"/>
    <xf numFmtId="170" fontId="6" fillId="0" borderId="2" xfId="0" applyNumberFormat="1" applyFont="1" applyBorder="1"/>
    <xf numFmtId="0" fontId="7" fillId="0" borderId="0" xfId="0" quotePrefix="1" applyFont="1" applyFill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0" borderId="1" xfId="0" quotePrefix="1" applyFont="1" applyBorder="1" applyAlignment="1">
      <alignment horizontal="center" wrapText="1"/>
    </xf>
    <xf numFmtId="0" fontId="7" fillId="0" borderId="0" xfId="0" applyFont="1"/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0" fontId="7" fillId="0" borderId="0" xfId="0" quotePrefix="1" applyFont="1" applyAlignment="1">
      <alignment horizontal="left"/>
    </xf>
    <xf numFmtId="3" fontId="7" fillId="0" borderId="0" xfId="0" quotePrefix="1" applyNumberFormat="1" applyFont="1" applyFill="1" applyBorder="1" applyAlignment="1">
      <alignment horizontal="left"/>
    </xf>
    <xf numFmtId="0" fontId="7" fillId="0" borderId="2" xfId="0" quotePrefix="1" applyFont="1" applyBorder="1" applyAlignment="1">
      <alignment horizontal="left"/>
    </xf>
    <xf numFmtId="165" fontId="8" fillId="0" borderId="2" xfId="1" applyNumberFormat="1" applyFont="1" applyBorder="1" applyAlignment="1">
      <alignment horizontal="right"/>
    </xf>
    <xf numFmtId="0" fontId="5" fillId="0" borderId="0" xfId="0" applyFont="1" applyAlignment="1"/>
    <xf numFmtId="0" fontId="6" fillId="0" borderId="2" xfId="0" applyFont="1" applyBorder="1" applyAlignment="1"/>
    <xf numFmtId="0" fontId="5" fillId="0" borderId="2" xfId="0" applyFont="1" applyBorder="1" applyAlignment="1"/>
    <xf numFmtId="0" fontId="5" fillId="0" borderId="0" xfId="0" applyFont="1" applyBorder="1" applyAlignme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166" fontId="5" fillId="0" borderId="0" xfId="8" applyNumberFormat="1" applyFont="1" applyBorder="1" applyAlignment="1">
      <alignment horizontal="centerContinuous"/>
    </xf>
    <xf numFmtId="168" fontId="5" fillId="0" borderId="0" xfId="0" applyNumberFormat="1" applyFont="1" applyAlignment="1"/>
    <xf numFmtId="166" fontId="5" fillId="0" borderId="0" xfId="8" applyNumberFormat="1" applyFont="1" applyBorder="1" applyAlignment="1"/>
    <xf numFmtId="168" fontId="5" fillId="0" borderId="0" xfId="0" applyNumberFormat="1" applyFont="1" applyAlignment="1">
      <alignment horizontal="right"/>
    </xf>
    <xf numFmtId="0" fontId="6" fillId="0" borderId="0" xfId="0" applyFont="1" applyBorder="1" applyAlignment="1"/>
    <xf numFmtId="166" fontId="6" fillId="0" borderId="0" xfId="8" applyNumberFormat="1" applyFont="1" applyBorder="1" applyAlignment="1"/>
    <xf numFmtId="168" fontId="5" fillId="0" borderId="0" xfId="0" applyNumberFormat="1" applyFont="1" applyBorder="1" applyAlignment="1"/>
    <xf numFmtId="167" fontId="11" fillId="0" borderId="0" xfId="8" applyNumberFormat="1" applyFont="1" applyBorder="1" applyAlignment="1"/>
    <xf numFmtId="166" fontId="5" fillId="0" borderId="0" xfId="0" applyNumberFormat="1" applyFont="1" applyAlignment="1"/>
    <xf numFmtId="167" fontId="11" fillId="0" borderId="0" xfId="8" applyNumberFormat="1" applyFont="1" applyAlignment="1"/>
    <xf numFmtId="168" fontId="5" fillId="0" borderId="0" xfId="8" applyNumberFormat="1" applyFont="1" applyBorder="1" applyAlignment="1"/>
    <xf numFmtId="168" fontId="6" fillId="0" borderId="2" xfId="8" applyNumberFormat="1" applyFont="1" applyBorder="1" applyAlignment="1"/>
    <xf numFmtId="166" fontId="5" fillId="0" borderId="0" xfId="0" applyNumberFormat="1" applyFont="1" applyFill="1" applyBorder="1"/>
    <xf numFmtId="3" fontId="5" fillId="0" borderId="0" xfId="0" applyNumberFormat="1" applyFont="1" applyFill="1" applyBorder="1"/>
    <xf numFmtId="0" fontId="7" fillId="0" borderId="0" xfId="0" applyFont="1" applyBorder="1"/>
    <xf numFmtId="165" fontId="5" fillId="0" borderId="0" xfId="0" applyNumberFormat="1" applyFont="1" applyAlignment="1"/>
    <xf numFmtId="0" fontId="11" fillId="0" borderId="0" xfId="0" applyFont="1" applyFill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right"/>
    </xf>
    <xf numFmtId="166" fontId="5" fillId="0" borderId="0" xfId="8" applyNumberFormat="1" applyFont="1" applyAlignment="1"/>
    <xf numFmtId="166" fontId="6" fillId="0" borderId="2" xfId="8" applyNumberFormat="1" applyFont="1" applyBorder="1" applyAlignment="1"/>
    <xf numFmtId="3" fontId="7" fillId="0" borderId="0" xfId="0" applyNumberFormat="1" applyFont="1" applyBorder="1" applyAlignment="1">
      <alignment horizontal="right"/>
    </xf>
    <xf numFmtId="165" fontId="8" fillId="0" borderId="0" xfId="1" applyNumberFormat="1" applyFont="1" applyBorder="1" applyAlignment="1">
      <alignment horizontal="right"/>
    </xf>
    <xf numFmtId="0" fontId="12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14" fillId="0" borderId="5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/>
    </xf>
    <xf numFmtId="0" fontId="14" fillId="0" borderId="18" xfId="0" applyFont="1" applyBorder="1" applyAlignment="1">
      <alignment horizontal="left" vertical="center" wrapText="1"/>
    </xf>
    <xf numFmtId="165" fontId="13" fillId="0" borderId="17" xfId="0" applyNumberFormat="1" applyFont="1" applyBorder="1" applyAlignment="1">
      <alignment horizontal="center" vertical="center" wrapText="1"/>
    </xf>
    <xf numFmtId="165" fontId="13" fillId="5" borderId="17" xfId="0" applyNumberFormat="1" applyFont="1" applyFill="1" applyBorder="1" applyAlignment="1">
      <alignment horizontal="center" vertical="center" wrapText="1"/>
    </xf>
    <xf numFmtId="165" fontId="13" fillId="6" borderId="17" xfId="0" applyNumberFormat="1" applyFont="1" applyFill="1" applyBorder="1" applyAlignment="1">
      <alignment horizontal="center" vertical="center" wrapText="1"/>
    </xf>
    <xf numFmtId="165" fontId="13" fillId="7" borderId="1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center"/>
    </xf>
    <xf numFmtId="0" fontId="5" fillId="2" borderId="8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5" fillId="2" borderId="11" xfId="0" applyFont="1" applyFill="1" applyBorder="1"/>
    <xf numFmtId="0" fontId="5" fillId="2" borderId="12" xfId="0" applyFont="1" applyFill="1" applyBorder="1"/>
    <xf numFmtId="0" fontId="5" fillId="2" borderId="13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0" borderId="13" xfId="0" applyFont="1" applyBorder="1"/>
    <xf numFmtId="0" fontId="5" fillId="4" borderId="11" xfId="0" applyFont="1" applyFill="1" applyBorder="1"/>
    <xf numFmtId="0" fontId="5" fillId="0" borderId="12" xfId="0" applyFont="1" applyBorder="1"/>
    <xf numFmtId="0" fontId="5" fillId="4" borderId="14" xfId="0" applyFont="1" applyFill="1" applyBorder="1"/>
    <xf numFmtId="0" fontId="5" fillId="0" borderId="15" xfId="0" applyFont="1" applyBorder="1"/>
    <xf numFmtId="0" fontId="5" fillId="0" borderId="16" xfId="0" applyFont="1" applyBorder="1"/>
    <xf numFmtId="0" fontId="5" fillId="0" borderId="0" xfId="0" applyFont="1"/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/>
    <xf numFmtId="0" fontId="5" fillId="0" borderId="0" xfId="0" applyFont="1" applyAlignment="1">
      <alignment horizontal="center" vertical="center" wrapText="1"/>
    </xf>
    <xf numFmtId="165" fontId="7" fillId="0" borderId="0" xfId="0" applyNumberFormat="1" applyFont="1"/>
    <xf numFmtId="165" fontId="5" fillId="0" borderId="0" xfId="0" applyNumberFormat="1" applyFont="1"/>
    <xf numFmtId="165" fontId="6" fillId="0" borderId="0" xfId="0" applyNumberFormat="1" applyFont="1"/>
    <xf numFmtId="1" fontId="5" fillId="0" borderId="0" xfId="0" applyNumberFormat="1" applyFont="1"/>
    <xf numFmtId="0" fontId="6" fillId="0" borderId="2" xfId="0" applyFont="1" applyBorder="1"/>
    <xf numFmtId="0" fontId="6" fillId="0" borderId="1" xfId="0" applyFont="1" applyBorder="1"/>
    <xf numFmtId="0" fontId="10" fillId="0" borderId="2" xfId="0" applyFont="1" applyBorder="1"/>
    <xf numFmtId="165" fontId="7" fillId="0" borderId="2" xfId="0" applyNumberFormat="1" applyFont="1" applyBorder="1"/>
    <xf numFmtId="171" fontId="17" fillId="0" borderId="0" xfId="1" applyNumberFormat="1" applyFont="1" applyFill="1"/>
    <xf numFmtId="171" fontId="17" fillId="0" borderId="0" xfId="1" applyNumberFormat="1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3" fontId="5" fillId="0" borderId="0" xfId="0" applyNumberFormat="1" applyFont="1"/>
    <xf numFmtId="0" fontId="5" fillId="0" borderId="2" xfId="0" applyFont="1" applyBorder="1" applyAlignment="1">
      <alignment horizontal="center"/>
    </xf>
    <xf numFmtId="3" fontId="5" fillId="0" borderId="0" xfId="0" applyNumberFormat="1" applyFont="1" applyAlignment="1">
      <alignment horizontal="right"/>
    </xf>
    <xf numFmtId="3" fontId="16" fillId="0" borderId="0" xfId="0" applyNumberFormat="1" applyFont="1"/>
    <xf numFmtId="166" fontId="5" fillId="0" borderId="0" xfId="9" applyNumberFormat="1" applyFont="1"/>
    <xf numFmtId="3" fontId="5" fillId="0" borderId="0" xfId="9" applyNumberFormat="1" applyFont="1"/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165" fontId="5" fillId="0" borderId="0" xfId="0" applyNumberFormat="1" applyFont="1" applyAlignment="1">
      <alignment horizontal="right"/>
    </xf>
    <xf numFmtId="165" fontId="5" fillId="0" borderId="3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6" fillId="0" borderId="2" xfId="0" applyNumberFormat="1" applyFont="1" applyBorder="1"/>
    <xf numFmtId="165" fontId="6" fillId="0" borderId="2" xfId="0" applyNumberFormat="1" applyFont="1" applyBorder="1" applyAlignment="1">
      <alignment horizontal="right" indent="1"/>
    </xf>
    <xf numFmtId="171" fontId="5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70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170" fontId="10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70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70" fontId="6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indent="1"/>
    </xf>
    <xf numFmtId="0" fontId="5" fillId="0" borderId="0" xfId="0" applyFont="1" applyFill="1"/>
    <xf numFmtId="0" fontId="18" fillId="0" borderId="0" xfId="0" applyFont="1" applyFill="1" applyBorder="1" applyAlignment="1">
      <alignment vertical="top"/>
    </xf>
    <xf numFmtId="0" fontId="5" fillId="0" borderId="0" xfId="0" applyFont="1" applyBorder="1" applyAlignment="1">
      <alignment wrapText="1"/>
    </xf>
    <xf numFmtId="165" fontId="5" fillId="0" borderId="0" xfId="0" applyNumberFormat="1" applyFont="1" applyBorder="1"/>
    <xf numFmtId="167" fontId="5" fillId="0" borderId="0" xfId="0" applyNumberFormat="1" applyFont="1"/>
    <xf numFmtId="0" fontId="5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top"/>
    </xf>
    <xf numFmtId="9" fontId="5" fillId="0" borderId="0" xfId="1" applyFont="1" applyFill="1"/>
    <xf numFmtId="0" fontId="5" fillId="0" borderId="0" xfId="0" applyFont="1" applyAlignment="1">
      <alignment wrapText="1"/>
    </xf>
    <xf numFmtId="169" fontId="5" fillId="0" borderId="0" xfId="8" applyNumberFormat="1" applyFont="1"/>
    <xf numFmtId="9" fontId="5" fillId="0" borderId="0" xfId="1" applyFont="1"/>
    <xf numFmtId="0" fontId="7" fillId="0" borderId="4" xfId="0" applyFont="1" applyFill="1" applyBorder="1" applyAlignment="1">
      <alignment vertical="top"/>
    </xf>
    <xf numFmtId="0" fontId="1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3" fontId="6" fillId="0" borderId="2" xfId="0" applyNumberFormat="1" applyFont="1" applyBorder="1" applyAlignment="1"/>
    <xf numFmtId="3" fontId="6" fillId="0" borderId="2" xfId="0" applyNumberFormat="1" applyFont="1" applyBorder="1"/>
    <xf numFmtId="3" fontId="5" fillId="0" borderId="0" xfId="0" applyNumberFormat="1" applyFont="1" applyBorder="1"/>
    <xf numFmtId="1" fontId="5" fillId="0" borderId="0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 wrapText="1"/>
    </xf>
    <xf numFmtId="170" fontId="5" fillId="0" borderId="0" xfId="0" applyNumberFormat="1" applyFont="1" applyBorder="1"/>
    <xf numFmtId="0" fontId="6" fillId="0" borderId="0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21" fillId="0" borderId="0" xfId="10"/>
    <xf numFmtId="0" fontId="24" fillId="0" borderId="3" xfId="0" applyFont="1" applyBorder="1" applyAlignment="1">
      <alignment vertical="center"/>
    </xf>
    <xf numFmtId="0" fontId="25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4" fillId="0" borderId="0" xfId="0" applyFont="1" applyAlignment="1">
      <alignment vertical="center" wrapText="1"/>
    </xf>
    <xf numFmtId="3" fontId="24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3" fillId="0" borderId="0" xfId="0" applyFont="1"/>
    <xf numFmtId="0" fontId="26" fillId="0" borderId="0" xfId="0" applyFont="1" applyAlignment="1">
      <alignment vertical="center" wrapText="1"/>
    </xf>
    <xf numFmtId="14" fontId="23" fillId="0" borderId="0" xfId="0" applyNumberFormat="1" applyFont="1"/>
    <xf numFmtId="0" fontId="22" fillId="0" borderId="0" xfId="0" applyFont="1"/>
    <xf numFmtId="0" fontId="4" fillId="0" borderId="19" xfId="0" applyFont="1" applyBorder="1" applyAlignment="1">
      <alignment horizontal="right" wrapText="1"/>
    </xf>
    <xf numFmtId="2" fontId="4" fillId="0" borderId="19" xfId="0" applyNumberFormat="1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24" fillId="0" borderId="1" xfId="0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/>
    </xf>
    <xf numFmtId="165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horizontal="right" vertical="center"/>
    </xf>
    <xf numFmtId="0" fontId="27" fillId="0" borderId="0" xfId="0" applyFont="1" applyAlignment="1">
      <alignment vertical="center"/>
    </xf>
    <xf numFmtId="165" fontId="0" fillId="0" borderId="0" xfId="0" applyNumberFormat="1"/>
    <xf numFmtId="0" fontId="4" fillId="0" borderId="20" xfId="0" applyFont="1" applyBorder="1" applyAlignment="1">
      <alignment horizontal="right" wrapText="1"/>
    </xf>
    <xf numFmtId="0" fontId="23" fillId="8" borderId="0" xfId="0" applyFont="1" applyFill="1"/>
    <xf numFmtId="0" fontId="24" fillId="0" borderId="21" xfId="0" applyFont="1" applyBorder="1" applyAlignment="1">
      <alignment vertical="center"/>
    </xf>
    <xf numFmtId="0" fontId="24" fillId="0" borderId="21" xfId="0" applyFont="1" applyBorder="1" applyAlignment="1">
      <alignment horizontal="right" vertical="center"/>
    </xf>
    <xf numFmtId="0" fontId="24" fillId="0" borderId="22" xfId="0" applyFont="1" applyBorder="1" applyAlignment="1">
      <alignment vertical="center"/>
    </xf>
    <xf numFmtId="0" fontId="24" fillId="0" borderId="22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65" fontId="0" fillId="0" borderId="0" xfId="0" applyNumberFormat="1" applyAlignment="1">
      <alignment vertical="center"/>
    </xf>
    <xf numFmtId="165" fontId="24" fillId="0" borderId="22" xfId="0" applyNumberFormat="1" applyFont="1" applyBorder="1" applyAlignment="1">
      <alignment horizontal="right" vertical="center"/>
    </xf>
    <xf numFmtId="0" fontId="27" fillId="0" borderId="23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22" xfId="0" applyBorder="1" applyAlignment="1">
      <alignment vertical="center"/>
    </xf>
    <xf numFmtId="0" fontId="27" fillId="0" borderId="22" xfId="0" applyFont="1" applyBorder="1" applyAlignment="1">
      <alignment horizontal="right" vertical="center"/>
    </xf>
    <xf numFmtId="165" fontId="27" fillId="0" borderId="0" xfId="0" applyNumberFormat="1" applyFont="1" applyAlignment="1">
      <alignment horizontal="right" vertical="center"/>
    </xf>
    <xf numFmtId="3" fontId="27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1" fontId="27" fillId="0" borderId="0" xfId="0" applyNumberFormat="1" applyFont="1" applyAlignment="1">
      <alignment horizontal="right" vertical="center"/>
    </xf>
    <xf numFmtId="0" fontId="27" fillId="0" borderId="2" xfId="0" applyFont="1" applyBorder="1" applyAlignment="1">
      <alignment vertical="center"/>
    </xf>
    <xf numFmtId="165" fontId="27" fillId="0" borderId="2" xfId="0" applyNumberFormat="1" applyFont="1" applyBorder="1" applyAlignment="1">
      <alignment horizontal="right" vertical="center"/>
    </xf>
    <xf numFmtId="1" fontId="27" fillId="0" borderId="2" xfId="0" applyNumberFormat="1" applyFont="1" applyBorder="1" applyAlignment="1">
      <alignment horizontal="right" vertical="center"/>
    </xf>
    <xf numFmtId="3" fontId="27" fillId="0" borderId="2" xfId="0" applyNumberFormat="1" applyFont="1" applyBorder="1" applyAlignment="1">
      <alignment horizontal="right" vertical="center"/>
    </xf>
    <xf numFmtId="3" fontId="0" fillId="0" borderId="0" xfId="0" applyNumberFormat="1"/>
    <xf numFmtId="0" fontId="7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5" fillId="0" borderId="0" xfId="0" applyFont="1"/>
    <xf numFmtId="0" fontId="1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24" fillId="0" borderId="3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right" vertical="center"/>
    </xf>
    <xf numFmtId="0" fontId="24" fillId="0" borderId="21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0" xfId="0" applyAlignment="1">
      <alignment vertical="center"/>
    </xf>
    <xf numFmtId="0" fontId="27" fillId="0" borderId="23" xfId="0" applyFont="1" applyBorder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</cellXfs>
  <cellStyles count="11">
    <cellStyle name="Collegamento ipertestuale" xfId="10" builtinId="8"/>
    <cellStyle name="Migliaia" xfId="8" builtinId="3"/>
    <cellStyle name="Migliaia 2" xfId="9" xr:uid="{CA613349-899A-4011-A6C8-80329F3A16A6}"/>
    <cellStyle name="Migliaia 3" xfId="3" xr:uid="{00000000-0005-0000-0000-000000000000}"/>
    <cellStyle name="Normale" xfId="0" builtinId="0"/>
    <cellStyle name="Normale 2" xfId="5" xr:uid="{00000000-0005-0000-0000-000002000000}"/>
    <cellStyle name="Normale 3" xfId="2" xr:uid="{00000000-0005-0000-0000-000003000000}"/>
    <cellStyle name="Normale 5" xfId="7" xr:uid="{00000000-0005-0000-0000-000004000000}"/>
    <cellStyle name="Percentuale" xfId="1" builtinId="5"/>
    <cellStyle name="Percentuale 2" xfId="6" xr:uid="{00000000-0005-0000-0000-000006000000}"/>
    <cellStyle name="Percentuale 8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7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19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1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'f1'!$B$4</c:f>
              <c:strCache>
                <c:ptCount val="1"/>
                <c:pt idx="0">
                  <c:v>% Aziende con sup in affitto/Totale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'f1'!$A$5:$A$8</c:f>
              <c:strCache>
                <c:ptCount val="4"/>
                <c:pt idx="0">
                  <c:v>Montagna</c:v>
                </c:pt>
                <c:pt idx="1">
                  <c:v>Collina</c:v>
                </c:pt>
                <c:pt idx="2">
                  <c:v>Pianura</c:v>
                </c:pt>
                <c:pt idx="3">
                  <c:v>ITALIA</c:v>
                </c:pt>
              </c:strCache>
            </c:strRef>
          </c:cat>
          <c:val>
            <c:numRef>
              <c:f>'f1'!$B$5:$B$8</c:f>
              <c:numCache>
                <c:formatCode>0.0</c:formatCode>
                <c:ptCount val="4"/>
                <c:pt idx="0">
                  <c:v>41.835040253817674</c:v>
                </c:pt>
                <c:pt idx="1">
                  <c:v>33.923843272011339</c:v>
                </c:pt>
                <c:pt idx="2">
                  <c:v>41.359879637109806</c:v>
                </c:pt>
                <c:pt idx="3">
                  <c:v>37.633223954498909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2-4E9F-9EFF-1AF7D8D5CFAA}"/>
            </c:ext>
          </c:extLst>
        </c:ser>
        <c:ser>
          <c:idx val="1"/>
          <c:order val="1"/>
          <c:tx>
            <c:strRef>
              <c:f>'f1'!$C$4</c:f>
              <c:strCache>
                <c:ptCount val="1"/>
                <c:pt idx="0">
                  <c:v>% SAU in affitto/SAU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'f1'!$A$5:$A$8</c:f>
              <c:strCache>
                <c:ptCount val="4"/>
                <c:pt idx="0">
                  <c:v>Montagna</c:v>
                </c:pt>
                <c:pt idx="1">
                  <c:v>Collina</c:v>
                </c:pt>
                <c:pt idx="2">
                  <c:v>Pianura</c:v>
                </c:pt>
                <c:pt idx="3">
                  <c:v>ITALIA</c:v>
                </c:pt>
              </c:strCache>
            </c:strRef>
          </c:cat>
          <c:val>
            <c:numRef>
              <c:f>'f1'!$C$5:$C$8</c:f>
              <c:numCache>
                <c:formatCode>0.0</c:formatCode>
                <c:ptCount val="4"/>
                <c:pt idx="0">
                  <c:v>53.370106118914329</c:v>
                </c:pt>
                <c:pt idx="1">
                  <c:v>41.592908371274653</c:v>
                </c:pt>
                <c:pt idx="2">
                  <c:v>46.887944554894879</c:v>
                </c:pt>
                <c:pt idx="3">
                  <c:v>45.749171981084871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2-4E9F-9EFF-1AF7D8D5CFAA}"/>
            </c:ext>
          </c:extLst>
        </c:ser>
        <c:ser>
          <c:idx val="2"/>
          <c:order val="2"/>
          <c:tx>
            <c:strRef>
              <c:f>'f1'!$D$4</c:f>
              <c:strCache>
                <c:ptCount val="1"/>
                <c:pt idx="0">
                  <c:v>Sau media (ha)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'f1'!$A$5:$A$8</c:f>
              <c:strCache>
                <c:ptCount val="4"/>
                <c:pt idx="0">
                  <c:v>Montagna</c:v>
                </c:pt>
                <c:pt idx="1">
                  <c:v>Collina</c:v>
                </c:pt>
                <c:pt idx="2">
                  <c:v>Pianura</c:v>
                </c:pt>
                <c:pt idx="3">
                  <c:v>ITALIA</c:v>
                </c:pt>
              </c:strCache>
            </c:strRef>
          </c:cat>
          <c:val>
            <c:numRef>
              <c:f>'f1'!$D$5:$D$8</c:f>
              <c:numCache>
                <c:formatCode>_-* #,##0.0\ _€_-;\-* #,##0.0\ _€_-;_-* "-"??\ _€_-;_-@_-</c:formatCode>
                <c:ptCount val="4"/>
                <c:pt idx="0">
                  <c:v>17.130850412190885</c:v>
                </c:pt>
                <c:pt idx="1">
                  <c:v>12.118474394226633</c:v>
                </c:pt>
                <c:pt idx="2">
                  <c:v>13.061416203525436</c:v>
                </c:pt>
                <c:pt idx="3">
                  <c:v>13.367365202486326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E4-41C8-98B8-089AF165E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31754800"/>
        <c:axId val="1540647632"/>
      </c:barChart>
      <c:catAx>
        <c:axId val="1831754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0647632"/>
        <c:crosses val="autoZero"/>
        <c:auto val="1"/>
        <c:lblAlgn val="ctr"/>
        <c:lblOffset val="100"/>
        <c:noMultiLvlLbl val="0"/>
      </c:catAx>
      <c:valAx>
        <c:axId val="154064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175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425013733748409E-2"/>
          <c:y val="3.2921799062023305E-2"/>
          <c:w val="0.84345870719648419"/>
          <c:h val="0.6587699124449820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'f2'!$C$2</c:f>
              <c:strCache>
                <c:ptCount val="1"/>
                <c:pt idx="0">
                  <c:v>imprese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4.3563493792202132E-3"/>
                  <c:y val="6.23198337287196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E3-44DC-91BE-772478F0AC9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'f2'!$C$3:$C$11</c:f>
              <c:numCache>
                <c:formatCode>0.0</c:formatCode>
                <c:ptCount val="9"/>
                <c:pt idx="0">
                  <c:v>6.072238701797243</c:v>
                </c:pt>
                <c:pt idx="1">
                  <c:v>0.79101960100040714</c:v>
                </c:pt>
                <c:pt idx="2">
                  <c:v>3.3754047189747767</c:v>
                </c:pt>
                <c:pt idx="3">
                  <c:v>5.9908102134589658</c:v>
                </c:pt>
                <c:pt idx="4">
                  <c:v>6.4289730316601723</c:v>
                </c:pt>
                <c:pt idx="5">
                  <c:v>2.1966304116016211</c:v>
                </c:pt>
                <c:pt idx="6">
                  <c:v>65.162178405940409</c:v>
                </c:pt>
                <c:pt idx="7">
                  <c:v>9.0618274879311347</c:v>
                </c:pt>
                <c:pt idx="8">
                  <c:v>0.92091742763527795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E3-44DC-91BE-772478F0AC9C}"/>
            </c:ext>
          </c:extLst>
        </c:ser>
        <c:ser>
          <c:idx val="2"/>
          <c:order val="2"/>
          <c:tx>
            <c:strRef>
              <c:f>'f2'!$D$2</c:f>
              <c:strCache>
                <c:ptCount val="1"/>
                <c:pt idx="0">
                  <c:v>occupati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5.8084658389602846E-3"/>
                  <c:y val="6.23198337287202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E3-44DC-91BE-772478F0AC9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'f2'!$D$3:$D$11</c:f>
              <c:numCache>
                <c:formatCode>0.0</c:formatCode>
                <c:ptCount val="9"/>
                <c:pt idx="0">
                  <c:v>15.322081548255861</c:v>
                </c:pt>
                <c:pt idx="1">
                  <c:v>1.4279820188926362</c:v>
                </c:pt>
                <c:pt idx="2">
                  <c:v>8.0459218675788353</c:v>
                </c:pt>
                <c:pt idx="3">
                  <c:v>2.7765650711712189</c:v>
                </c:pt>
                <c:pt idx="4">
                  <c:v>11.166469168733599</c:v>
                </c:pt>
                <c:pt idx="5">
                  <c:v>2.6016954437946471</c:v>
                </c:pt>
                <c:pt idx="6">
                  <c:v>42.394730403327564</c:v>
                </c:pt>
                <c:pt idx="7">
                  <c:v>14.511780311934791</c:v>
                </c:pt>
                <c:pt idx="8">
                  <c:v>1.7527741663108505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E3-44DC-91BE-772478F0A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4241664"/>
        <c:axId val="134259840"/>
      </c:barChart>
      <c:lineChart>
        <c:grouping val="standard"/>
        <c:varyColors val="0"/>
        <c:ser>
          <c:idx val="0"/>
          <c:order val="0"/>
          <c:tx>
            <c:strRef>
              <c:f>'f2'!$B$2</c:f>
              <c:strCache>
                <c:ptCount val="1"/>
                <c:pt idx="0">
                  <c:v>occupati per impresa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'f2'!$B$3:$B$11</c:f>
              <c:numCache>
                <c:formatCode>0.0</c:formatCode>
                <c:ptCount val="9"/>
                <c:pt idx="0">
                  <c:v>20.394316730523627</c:v>
                </c:pt>
                <c:pt idx="1">
                  <c:v>14.590686274509803</c:v>
                </c:pt>
                <c:pt idx="2">
                  <c:v>19.265939115450891</c:v>
                </c:pt>
                <c:pt idx="3">
                  <c:v>3.7459546925566345</c:v>
                </c:pt>
                <c:pt idx="4">
                  <c:v>14.038299155609169</c:v>
                </c:pt>
                <c:pt idx="5">
                  <c:v>9.5728155339805827</c:v>
                </c:pt>
                <c:pt idx="6">
                  <c:v>5.2584349895864326</c:v>
                </c:pt>
                <c:pt idx="7">
                  <c:v>12.943303380402225</c:v>
                </c:pt>
                <c:pt idx="8">
                  <c:v>15.383157894736842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E3-44DC-91BE-772478F0A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134272128"/>
        <c:axId val="134261760"/>
      </c:lineChart>
      <c:catAx>
        <c:axId val="13424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4259840"/>
        <c:crosses val="autoZero"/>
        <c:auto val="1"/>
        <c:lblAlgn val="ctr"/>
        <c:lblOffset val="100"/>
        <c:noMultiLvlLbl val="0"/>
      </c:catAx>
      <c:valAx>
        <c:axId val="1342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  su totale</a:t>
                </a:r>
              </a:p>
            </c:rich>
          </c:tx>
          <c:layout>
            <c:manualLayout>
              <c:xMode val="edge"/>
              <c:yMode val="edge"/>
              <c:x val="8.9844350851492408E-3"/>
              <c:y val="0.2992615100807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4241664"/>
        <c:crosses val="autoZero"/>
        <c:crossBetween val="between"/>
      </c:valAx>
      <c:valAx>
        <c:axId val="1342617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occupati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4272128"/>
        <c:crosses val="max"/>
        <c:crossBetween val="between"/>
      </c:valAx>
      <c:catAx>
        <c:axId val="134272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2617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50218774730177"/>
          <c:y val="4.2884990253411304E-2"/>
          <c:w val="0.79930175312882534"/>
          <c:h val="0.7813903086675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'f3'!$B$1</c:f>
              <c:strCache>
                <c:ptCount val="1"/>
                <c:pt idx="0">
                  <c:v>Numero cooperative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'f3'!$A$2:$A$12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'f3'!$B$2:$B$12</c:f>
              <c:numCache>
                <c:formatCode>#,##0</c:formatCode>
                <c:ptCount val="11"/>
                <c:pt idx="0">
                  <c:v>4997</c:v>
                </c:pt>
                <c:pt idx="1">
                  <c:v>6197</c:v>
                </c:pt>
                <c:pt idx="2">
                  <c:v>6218</c:v>
                </c:pt>
                <c:pt idx="3">
                  <c:v>6270</c:v>
                </c:pt>
                <c:pt idx="4">
                  <c:v>5854</c:v>
                </c:pt>
                <c:pt idx="5">
                  <c:v>4754</c:v>
                </c:pt>
                <c:pt idx="6">
                  <c:v>5734</c:v>
                </c:pt>
                <c:pt idx="7">
                  <c:v>4565</c:v>
                </c:pt>
                <c:pt idx="8">
                  <c:v>5708</c:v>
                </c:pt>
                <c:pt idx="9">
                  <c:v>5080</c:v>
                </c:pt>
                <c:pt idx="10">
                  <c:v>4596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1D-40F4-A047-CBBAEBFC3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30208112"/>
        <c:axId val="520301304"/>
      </c:barChart>
      <c:lineChart>
        <c:grouping val="standard"/>
        <c:varyColors val="0"/>
        <c:ser>
          <c:idx val="1"/>
          <c:order val="1"/>
          <c:tx>
            <c:strRef>
              <c:f>'f3'!$C$1</c:f>
              <c:strCache>
                <c:ptCount val="1"/>
                <c:pt idx="0">
                  <c:v>Numero soci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'f3'!$A$2:$A$12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'f3'!$C$2:$C$12</c:f>
              <c:numCache>
                <c:formatCode>#,##0</c:formatCode>
                <c:ptCount val="11"/>
                <c:pt idx="0">
                  <c:v>694752</c:v>
                </c:pt>
                <c:pt idx="1">
                  <c:v>900196</c:v>
                </c:pt>
                <c:pt idx="2">
                  <c:v>901926</c:v>
                </c:pt>
                <c:pt idx="3">
                  <c:v>904880</c:v>
                </c:pt>
                <c:pt idx="4">
                  <c:v>896003</c:v>
                </c:pt>
                <c:pt idx="5">
                  <c:v>772300</c:v>
                </c:pt>
                <c:pt idx="6">
                  <c:v>836112</c:v>
                </c:pt>
                <c:pt idx="7">
                  <c:v>758694</c:v>
                </c:pt>
                <c:pt idx="8">
                  <c:v>725726</c:v>
                </c:pt>
                <c:pt idx="9">
                  <c:v>741968</c:v>
                </c:pt>
                <c:pt idx="10">
                  <c:v>724721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1D-40F4-A047-CBBAEBFC3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065784"/>
        <c:axId val="520301960"/>
      </c:lineChart>
      <c:catAx>
        <c:axId val="6302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301304"/>
        <c:crosses val="autoZero"/>
        <c:auto val="1"/>
        <c:lblAlgn val="ctr"/>
        <c:lblOffset val="100"/>
        <c:noMultiLvlLbl val="0"/>
      </c:catAx>
      <c:valAx>
        <c:axId val="52030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Cooperative</a:t>
                </a:r>
              </a:p>
            </c:rich>
          </c:tx>
          <c:layout>
            <c:manualLayout>
              <c:xMode val="edge"/>
              <c:yMode val="edge"/>
              <c:x val="9.7533428657266847E-3"/>
              <c:y val="0.3611630171166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208112"/>
        <c:crosses val="autoZero"/>
        <c:crossBetween val="between"/>
      </c:valAx>
      <c:valAx>
        <c:axId val="52030196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065784"/>
        <c:crosses val="max"/>
        <c:crossBetween val="between"/>
        <c:minorUnit val="20000"/>
        <c:dispUnits>
          <c:builtInUnit val="thousands"/>
          <c:dispUnitsLbl>
            <c:layout>
              <c:manualLayout>
                <c:xMode val="edge"/>
                <c:yMode val="edge"/>
                <c:x val="0.95747769199006361"/>
                <c:y val="0.34437958012892578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Soci (migliaia)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catAx>
        <c:axId val="644065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301960"/>
        <c:crossesAt val="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33861852245708"/>
          <c:y val="0.91861552393670087"/>
          <c:w val="0.7193227629550859"/>
          <c:h val="6.5789934152967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4978635952619966"/>
          <c:y val="4.2872454448017148E-2"/>
          <c:w val="0.51664967044158128"/>
          <c:h val="0.853383632512173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'f5'!$B$1</c:f>
              <c:strCache>
                <c:ptCount val="1"/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3F-4235-8D75-18EE47E10953}"/>
              </c:ext>
            </c:extLst>
          </c:dPt>
          <c:dPt>
            <c:idx val="9"/>
            <c:invertIfNegative val="0"/>
            <c:bubble3D val="0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3F-4235-8D75-18EE47E10953}"/>
              </c:ext>
            </c:extLst>
          </c:dPt>
          <c:cat>
            <c:strRef>
              <c:f>'f5'!$A$2:$A$11</c:f>
              <c:strCache>
                <c:ptCount val="10"/>
                <c:pt idx="0">
                  <c:v>Approvvigionamento di mezzi tecnici e macchinari</c:v>
                </c:pt>
                <c:pt idx="1">
                  <c:v>Disponibilità di manodopera/lavoratori stagionali</c:v>
                </c:pt>
                <c:pt idx="2">
                  <c:v>Problematiche legate a trasporti e logistica</c:v>
                </c:pt>
                <c:pt idx="3">
                  <c:v>Incremento delle scorte in magazzino</c:v>
                </c:pt>
                <c:pt idx="4">
                  <c:v>Sicurezza e prevenzione sanitaria sui luoghi di lavoro</c:v>
                </c:pt>
                <c:pt idx="5">
                  <c:v>Difficoltà di approvvigionamento scorte*</c:v>
                </c:pt>
                <c:pt idx="6">
                  <c:v>Contrazione dell’export e controlli alle frontiere</c:v>
                </c:pt>
                <c:pt idx="7">
                  <c:v>Disponibilità finanziaria</c:v>
                </c:pt>
                <c:pt idx="8">
                  <c:v>Calo delle vendite nel canale Ho.Re.Ca.</c:v>
                </c:pt>
                <c:pt idx="9">
                  <c:v>Rallentamenti burocratici*</c:v>
                </c:pt>
              </c:strCache>
            </c:strRef>
          </c:cat>
          <c:val>
            <c:numRef>
              <c:f>'f5'!$B$2:$B$11</c:f>
              <c:numCache>
                <c:formatCode>0</c:formatCode>
                <c:ptCount val="10"/>
                <c:pt idx="0">
                  <c:v>1.7777777777777777</c:v>
                </c:pt>
                <c:pt idx="1">
                  <c:v>2.4444444444444446</c:v>
                </c:pt>
                <c:pt idx="2">
                  <c:v>2.6666666666666665</c:v>
                </c:pt>
                <c:pt idx="3">
                  <c:v>2.75</c:v>
                </c:pt>
                <c:pt idx="4">
                  <c:v>3</c:v>
                </c:pt>
                <c:pt idx="5">
                  <c:v>3</c:v>
                </c:pt>
                <c:pt idx="6">
                  <c:v>3.2222222222222223</c:v>
                </c:pt>
                <c:pt idx="7">
                  <c:v>3.6666666666666665</c:v>
                </c:pt>
                <c:pt idx="8">
                  <c:v>4.625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3F-4235-8D75-18EE47E10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axId val="641902096"/>
        <c:axId val="641907016"/>
      </c:barChart>
      <c:catAx>
        <c:axId val="641902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1907016"/>
        <c:crosses val="autoZero"/>
        <c:auto val="1"/>
        <c:lblAlgn val="ctr"/>
        <c:lblOffset val="100"/>
        <c:noMultiLvlLbl val="0"/>
      </c:catAx>
      <c:valAx>
        <c:axId val="641907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190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'f6'!$A$3:$A$11</c:f>
              <c:strCache>
                <c:ptCount val="9"/>
                <c:pt idx="0">
                  <c:v>Biologico</c:v>
                </c:pt>
                <c:pt idx="1">
                  <c:v>Forestazione e multifunzionalità</c:v>
                </c:pt>
                <c:pt idx="2">
                  <c:v>Agricolo e servizi</c:v>
                </c:pt>
                <c:pt idx="3">
                  <c:v>Olivicolo</c:v>
                </c:pt>
                <c:pt idx="4">
                  <c:v>Florovivaismo</c:v>
                </c:pt>
                <c:pt idx="5">
                  <c:v>Zootecnico</c:v>
                </c:pt>
                <c:pt idx="6">
                  <c:v>Ortoflorofrutticolo</c:v>
                </c:pt>
                <c:pt idx="7">
                  <c:v>Lattiero-caseario</c:v>
                </c:pt>
                <c:pt idx="8">
                  <c:v>Vitivinicolo</c:v>
                </c:pt>
              </c:strCache>
            </c:strRef>
          </c:cat>
          <c:val>
            <c:numRef>
              <c:f>'f6'!$B$3:$B$11</c:f>
              <c:numCache>
                <c:formatCode>0.0</c:formatCode>
                <c:ptCount val="9"/>
                <c:pt idx="0">
                  <c:v>2.2999999999999998</c:v>
                </c:pt>
                <c:pt idx="1">
                  <c:v>2.5</c:v>
                </c:pt>
                <c:pt idx="2">
                  <c:v>2.8</c:v>
                </c:pt>
                <c:pt idx="3">
                  <c:v>2.9</c:v>
                </c:pt>
                <c:pt idx="4">
                  <c:v>2.9</c:v>
                </c:pt>
                <c:pt idx="5">
                  <c:v>3.3</c:v>
                </c:pt>
                <c:pt idx="6">
                  <c:v>3.4</c:v>
                </c:pt>
                <c:pt idx="7">
                  <c:v>3.5</c:v>
                </c:pt>
                <c:pt idx="8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29-4662-91C6-521B201F8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473361816"/>
        <c:axId val="473360504"/>
      </c:barChart>
      <c:catAx>
        <c:axId val="473361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3360504"/>
        <c:crosses val="autoZero"/>
        <c:auto val="1"/>
        <c:lblAlgn val="ctr"/>
        <c:lblOffset val="100"/>
        <c:noMultiLvlLbl val="0"/>
      </c:catAx>
      <c:valAx>
        <c:axId val="473360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3361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'f7'!$B$1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'f7'!$A$2:$A$4</c:f>
              <c:strCache>
                <c:ptCount val="3"/>
                <c:pt idx="0">
                  <c:v>Poco significativo</c:v>
                </c:pt>
                <c:pt idx="1">
                  <c:v>Abbastanza significativo</c:v>
                </c:pt>
                <c:pt idx="2">
                  <c:v>Molto significativo</c:v>
                </c:pt>
              </c:strCache>
            </c:strRef>
          </c:cat>
          <c:val>
            <c:numRef>
              <c:f>'f7'!$B$2:$B$4</c:f>
              <c:numCache>
                <c:formatCode>0</c:formatCode>
                <c:ptCount val="3"/>
                <c:pt idx="0">
                  <c:v>11.111111111111111</c:v>
                </c:pt>
                <c:pt idx="1">
                  <c:v>33.333333333333336</c:v>
                </c:pt>
                <c:pt idx="2">
                  <c:v>55.555555555555557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2-4C64-8CDE-D1A03A856A2C}"/>
            </c:ext>
          </c:extLst>
        </c:ser>
        <c:ser>
          <c:idx val="1"/>
          <c:order val="1"/>
          <c:tx>
            <c:strRef>
              <c:f>'f7'!$C$1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'f7'!$A$2:$A$4</c:f>
              <c:strCache>
                <c:ptCount val="3"/>
                <c:pt idx="0">
                  <c:v>Poco significativo</c:v>
                </c:pt>
                <c:pt idx="1">
                  <c:v>Abbastanza significativo</c:v>
                </c:pt>
                <c:pt idx="2">
                  <c:v>Molto significativo</c:v>
                </c:pt>
              </c:strCache>
            </c:strRef>
          </c:cat>
          <c:val>
            <c:numRef>
              <c:f>'f7'!$C$2:$C$4</c:f>
              <c:numCache>
                <c:formatCode>0</c:formatCode>
                <c:ptCount val="3"/>
                <c:pt idx="0">
                  <c:v>32</c:v>
                </c:pt>
                <c:pt idx="1">
                  <c:v>44.444444444444443</c:v>
                </c:pt>
                <c:pt idx="2">
                  <c:v>22.222222222222221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2-4C64-8CDE-D1A03A856A2C}"/>
            </c:ext>
          </c:extLst>
        </c:ser>
        <c:ser>
          <c:idx val="2"/>
          <c:order val="2"/>
          <c:tx>
            <c:strRef>
              <c:f>'f7'!$D$1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'f7'!$A$2:$A$4</c:f>
              <c:strCache>
                <c:ptCount val="3"/>
                <c:pt idx="0">
                  <c:v>Poco significativo</c:v>
                </c:pt>
                <c:pt idx="1">
                  <c:v>Abbastanza significativo</c:v>
                </c:pt>
                <c:pt idx="2">
                  <c:v>Molto significativo</c:v>
                </c:pt>
              </c:strCache>
            </c:strRef>
          </c:cat>
          <c:val>
            <c:numRef>
              <c:f>'f7'!$D$2:$D$4</c:f>
              <c:numCache>
                <c:formatCode>0</c:formatCode>
                <c:ptCount val="3"/>
                <c:pt idx="0">
                  <c:v>22.222222222222221</c:v>
                </c:pt>
                <c:pt idx="1">
                  <c:v>44.444444444444443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42-4C64-8CDE-D1A03A856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0399424"/>
        <c:axId val="510397784"/>
      </c:barChart>
      <c:catAx>
        <c:axId val="51039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0397784"/>
        <c:crosses val="autoZero"/>
        <c:auto val="1"/>
        <c:lblAlgn val="ctr"/>
        <c:lblOffset val="100"/>
        <c:noMultiLvlLbl val="0"/>
      </c:catAx>
      <c:valAx>
        <c:axId val="510397784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039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67841829113664"/>
          <c:y val="0.88940853560262789"/>
          <c:w val="0.80429136931176581"/>
          <c:h val="6.9498550289439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Fig 2.8 - INDICE DEL VALORE DELLE VENDITE DEL COMMERCIO ALIMENTARE AL DETTAGLIO (BASE 2015=100)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alimentare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3"/>
              <c:pt idx="0">
                <c:v>Ago-2019</c:v>
              </c:pt>
              <c:pt idx="1">
                <c:v>Set-2019</c:v>
              </c:pt>
              <c:pt idx="2">
                <c:v>Ott-2019</c:v>
              </c:pt>
              <c:pt idx="3">
                <c:v>Nov-2019</c:v>
              </c:pt>
              <c:pt idx="4">
                <c:v>Dic-2019</c:v>
              </c:pt>
              <c:pt idx="5">
                <c:v>Gen-2020</c:v>
              </c:pt>
              <c:pt idx="6">
                <c:v>Feb-2020</c:v>
              </c:pt>
              <c:pt idx="7">
                <c:v>Mar-2020</c:v>
              </c:pt>
              <c:pt idx="8">
                <c:v>Apr-2020</c:v>
              </c:pt>
              <c:pt idx="9">
                <c:v>Mag-2020</c:v>
              </c:pt>
              <c:pt idx="10">
                <c:v>Giu-2020</c:v>
              </c:pt>
              <c:pt idx="11">
                <c:v>Lug-2020</c:v>
              </c:pt>
              <c:pt idx="12">
                <c:v>Ago-2020</c:v>
              </c:pt>
            </c:strLit>
          </c:cat>
          <c:val>
            <c:numLit>
              <c:formatCode>General</c:formatCode>
              <c:ptCount val="13"/>
              <c:pt idx="0">
                <c:v>105.9</c:v>
              </c:pt>
              <c:pt idx="1">
                <c:v>100.7</c:v>
              </c:pt>
              <c:pt idx="2">
                <c:v>105.7</c:v>
              </c:pt>
              <c:pt idx="3">
                <c:v>102.1</c:v>
              </c:pt>
              <c:pt idx="4">
                <c:v>119.1</c:v>
              </c:pt>
              <c:pt idx="5">
                <c:v>98.6</c:v>
              </c:pt>
              <c:pt idx="6">
                <c:v>100.3</c:v>
              </c:pt>
              <c:pt idx="7">
                <c:v>107.3</c:v>
              </c:pt>
              <c:pt idx="8">
                <c:v>108.3</c:v>
              </c:pt>
              <c:pt idx="9">
                <c:v>105.4</c:v>
              </c:pt>
              <c:pt idx="10">
                <c:v>104.2</c:v>
              </c:pt>
              <c:pt idx="11">
                <c:v>106.9</c:v>
              </c:pt>
              <c:pt idx="12">
                <c:v>106.5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5A-4C77-86A5-33D047589FFE}"/>
            </c:ext>
          </c:extLst>
        </c:ser>
        <c:ser>
          <c:idx val="1"/>
          <c:order val="1"/>
          <c:tx>
            <c:v>non alimentare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13"/>
              <c:pt idx="0">
                <c:v>Ago-2019</c:v>
              </c:pt>
              <c:pt idx="1">
                <c:v>Set-2019</c:v>
              </c:pt>
              <c:pt idx="2">
                <c:v>Ott-2019</c:v>
              </c:pt>
              <c:pt idx="3">
                <c:v>Nov-2019</c:v>
              </c:pt>
              <c:pt idx="4">
                <c:v>Dic-2019</c:v>
              </c:pt>
              <c:pt idx="5">
                <c:v>Gen-2020</c:v>
              </c:pt>
              <c:pt idx="6">
                <c:v>Feb-2020</c:v>
              </c:pt>
              <c:pt idx="7">
                <c:v>Mar-2020</c:v>
              </c:pt>
              <c:pt idx="8">
                <c:v>Apr-2020</c:v>
              </c:pt>
              <c:pt idx="9">
                <c:v>Mag-2020</c:v>
              </c:pt>
              <c:pt idx="10">
                <c:v>Giu-2020</c:v>
              </c:pt>
              <c:pt idx="11">
                <c:v>Lug-2020</c:v>
              </c:pt>
              <c:pt idx="12">
                <c:v>Ago-2020</c:v>
              </c:pt>
            </c:strLit>
          </c:cat>
          <c:val>
            <c:numLit>
              <c:formatCode>General</c:formatCode>
              <c:ptCount val="13"/>
              <c:pt idx="0">
                <c:v>92.6</c:v>
              </c:pt>
              <c:pt idx="1">
                <c:v>100.6</c:v>
              </c:pt>
              <c:pt idx="2">
                <c:v>106.6</c:v>
              </c:pt>
              <c:pt idx="3">
                <c:v>108.3</c:v>
              </c:pt>
              <c:pt idx="4">
                <c:v>133.4</c:v>
              </c:pt>
              <c:pt idx="5">
                <c:v>95.6</c:v>
              </c:pt>
              <c:pt idx="6">
                <c:v>87</c:v>
              </c:pt>
              <c:pt idx="7">
                <c:v>57.8</c:v>
              </c:pt>
              <c:pt idx="8">
                <c:v>44.7</c:v>
              </c:pt>
              <c:pt idx="9">
                <c:v>78.3</c:v>
              </c:pt>
              <c:pt idx="10">
                <c:v>96.6</c:v>
              </c:pt>
              <c:pt idx="11">
                <c:v>95</c:v>
              </c:pt>
              <c:pt idx="12">
                <c:v>93.6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95A-4C77-86A5-33D047589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501744"/>
        <c:axId val="685504368"/>
      </c:lineChart>
      <c:catAx>
        <c:axId val="68550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04368"/>
        <c:crosses val="autoZero"/>
        <c:auto val="1"/>
        <c:lblAlgn val="ctr"/>
        <c:lblOffset val="100"/>
        <c:noMultiLvlLbl val="0"/>
      </c:catAx>
      <c:valAx>
        <c:axId val="68550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8550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4CD077-4923-4878-BBBA-60ECBE34583F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1</xdr:row>
      <xdr:rowOff>157161</xdr:rowOff>
    </xdr:from>
    <xdr:to>
      <xdr:col>12</xdr:col>
      <xdr:colOff>600075</xdr:colOff>
      <xdr:row>21</xdr:row>
      <xdr:rowOff>114300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36E121E-B547-43FE-8993-258020B1C0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15</xdr:row>
      <xdr:rowOff>4761</xdr:rowOff>
    </xdr:from>
    <xdr:to>
      <xdr:col>2</xdr:col>
      <xdr:colOff>990600</xdr:colOff>
      <xdr:row>37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3E26416-9748-4F4C-919F-CAD3A664A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50006</xdr:rowOff>
    </xdr:from>
    <xdr:to>
      <xdr:col>10</xdr:col>
      <xdr:colOff>276225</xdr:colOff>
      <xdr:row>33</xdr:row>
      <xdr:rowOff>157162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13B6C29-799D-46F9-BA9A-B68434BAB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9524</xdr:rowOff>
    </xdr:from>
    <xdr:to>
      <xdr:col>5</xdr:col>
      <xdr:colOff>762001</xdr:colOff>
      <xdr:row>27</xdr:row>
      <xdr:rowOff>76199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7DE5F4-CC25-4D44-85B4-9BF6CBF6B1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14</xdr:row>
      <xdr:rowOff>28575</xdr:rowOff>
    </xdr:from>
    <xdr:to>
      <xdr:col>4</xdr:col>
      <xdr:colOff>307975</xdr:colOff>
      <xdr:row>32</xdr:row>
      <xdr:rowOff>162454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D6D19D0-0D3B-40D4-9D63-96693955A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828675</xdr:colOff>
      <xdr:row>7</xdr:row>
      <xdr:rowOff>123825</xdr:rowOff>
    </xdr:from>
    <xdr:to>
      <xdr:col>5</xdr:col>
      <xdr:colOff>78582</xdr:colOff>
      <xdr:row>23</xdr:row>
      <xdr:rowOff>16667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0D1D018-558B-49F2-BD90-655DAEB33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D347B29-C94B-43C7-8477-561E93BF3D8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161925</xdr:rowOff>
    </xdr:from>
    <xdr:to>
      <xdr:col>12</xdr:col>
      <xdr:colOff>57149</xdr:colOff>
      <xdr:row>21</xdr:row>
      <xdr:rowOff>162383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1531975-6E52-41CC-8EA3-2911FBAFB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42900"/>
          <a:ext cx="7343774" cy="361995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1</xdr:row>
      <xdr:rowOff>9525</xdr:rowOff>
    </xdr:from>
    <xdr:to>
      <xdr:col>9</xdr:col>
      <xdr:colOff>28575</xdr:colOff>
      <xdr:row>20</xdr:row>
      <xdr:rowOff>108363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001DBB2-973A-4BD6-8ED2-EA7970D5F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1" y="190500"/>
          <a:ext cx="5476874" cy="35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censagri-dati1/MetadataWebApplication/ShowMetadata.ashx?Dataset=DICA_TIPOLOGIA&amp;Coords=%5bOTE%5d.%5b8%5d&amp;ShowOnWeb=true&amp;Lang=fr" TargetMode="External"/><Relationship Id="rId13" Type="http://schemas.openxmlformats.org/officeDocument/2006/relationships/hyperlink" Target="http://censagri-dati1/MetadataWebApplication/ShowMetadata.ashx?Dataset=DICA_TIPOLOGIA&amp;Coords=%5bOTE%5d.%5b5%5d&amp;ShowOnWeb=true&amp;Lang=fr" TargetMode="External"/><Relationship Id="rId18" Type="http://schemas.openxmlformats.org/officeDocument/2006/relationships/hyperlink" Target="http://censagri-dati1/MetadataWebApplication/ShowMetadata.ashx?Dataset=DICA_TIPOLOGIA&amp;Coords=%5bOTE%5d.%5b2%5d&amp;ShowOnWeb=true&amp;Lang=fr" TargetMode="External"/><Relationship Id="rId3" Type="http://schemas.openxmlformats.org/officeDocument/2006/relationships/hyperlink" Target="http://censagri-dati1/MetadataWebApplication/ShowMetadata.ashx?Dataset=DICA_TIPOLOGIA&amp;Coords=%5bOTE%5d.%5b3%5d&amp;ShowOnWeb=true&amp;Lang=fr" TargetMode="External"/><Relationship Id="rId21" Type="http://schemas.openxmlformats.org/officeDocument/2006/relationships/hyperlink" Target="http://censagri-dati1/MetadataWebApplication/ShowMetadata.ashx?Dataset=DICA_TIPOLOGIA&amp;Coords=%5bOTE%5d.%5b5%5d&amp;ShowOnWeb=true&amp;Lang=fr" TargetMode="External"/><Relationship Id="rId7" Type="http://schemas.openxmlformats.org/officeDocument/2006/relationships/hyperlink" Target="http://censagri-dati1/MetadataWebApplication/ShowMetadata.ashx?Dataset=DICA_TIPOLOGIA&amp;Coords=%5bOTE%5d.%5b7%5d&amp;ShowOnWeb=true&amp;Lang=fr" TargetMode="External"/><Relationship Id="rId12" Type="http://schemas.openxmlformats.org/officeDocument/2006/relationships/hyperlink" Target="http://censagri-dati1/MetadataWebApplication/ShowMetadata.ashx?Dataset=DICA_TIPOLOGIA&amp;Coords=%5bOTE%5d.%5b4%5d&amp;ShowOnWeb=true&amp;Lang=fr" TargetMode="External"/><Relationship Id="rId17" Type="http://schemas.openxmlformats.org/officeDocument/2006/relationships/hyperlink" Target="http://censagri-dati1/MetadataWebApplication/ShowMetadata.ashx?Dataset=DICA_TIPOLOGIA&amp;Coords=%5bOTE%5d.%5b1%5d&amp;ShowOnWeb=true&amp;Lang=fr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://censagri-dati1/MetadataWebApplication/ShowMetadata.ashx?Dataset=DICA_TIPOLOGIA&amp;Coords=%5bOTE%5d.%5b2%5d&amp;ShowOnWeb=true&amp;Lang=fr" TargetMode="External"/><Relationship Id="rId16" Type="http://schemas.openxmlformats.org/officeDocument/2006/relationships/hyperlink" Target="http://censagri-dati1/MetadataWebApplication/ShowMetadata.ashx?Dataset=DICA_TIPOLOGIA&amp;Coords=%5bOTE%5d.%5b8%5d&amp;ShowOnWeb=true&amp;Lang=fr" TargetMode="External"/><Relationship Id="rId20" Type="http://schemas.openxmlformats.org/officeDocument/2006/relationships/hyperlink" Target="http://censagri-dati1/MetadataWebApplication/ShowMetadata.ashx?Dataset=DICA_TIPOLOGIA&amp;Coords=%5bOTE%5d.%5b4%5d&amp;ShowOnWeb=true&amp;Lang=fr" TargetMode="External"/><Relationship Id="rId1" Type="http://schemas.openxmlformats.org/officeDocument/2006/relationships/hyperlink" Target="http://censagri-dati1/MetadataWebApplication/ShowMetadata.ashx?Dataset=DICA_TIPOLOGIA&amp;Coords=%5bOTE%5d.%5b1%5d&amp;ShowOnWeb=true&amp;Lang=fr" TargetMode="External"/><Relationship Id="rId6" Type="http://schemas.openxmlformats.org/officeDocument/2006/relationships/hyperlink" Target="http://censagri-dati1/MetadataWebApplication/ShowMetadata.ashx?Dataset=DICA_TIPOLOGIA&amp;Coords=%5bOTE%5d.%5b6%5d&amp;ShowOnWeb=true&amp;Lang=fr" TargetMode="External"/><Relationship Id="rId11" Type="http://schemas.openxmlformats.org/officeDocument/2006/relationships/hyperlink" Target="http://censagri-dati1/MetadataWebApplication/ShowMetadata.ashx?Dataset=DICA_TIPOLOGIA&amp;Coords=%5bOTE%5d.%5b3%5d&amp;ShowOnWeb=true&amp;Lang=fr" TargetMode="External"/><Relationship Id="rId24" Type="http://schemas.openxmlformats.org/officeDocument/2006/relationships/hyperlink" Target="http://censagri-dati1/MetadataWebApplication/ShowMetadata.ashx?Dataset=DICA_TIPOLOGIA&amp;Coords=%5bOTE%5d.%5b8%5d&amp;ShowOnWeb=true&amp;Lang=fr" TargetMode="External"/><Relationship Id="rId5" Type="http://schemas.openxmlformats.org/officeDocument/2006/relationships/hyperlink" Target="http://censagri-dati1/MetadataWebApplication/ShowMetadata.ashx?Dataset=DICA_TIPOLOGIA&amp;Coords=%5bOTE%5d.%5b5%5d&amp;ShowOnWeb=true&amp;Lang=fr" TargetMode="External"/><Relationship Id="rId15" Type="http://schemas.openxmlformats.org/officeDocument/2006/relationships/hyperlink" Target="http://censagri-dati1/MetadataWebApplication/ShowMetadata.ashx?Dataset=DICA_TIPOLOGIA&amp;Coords=%5bOTE%5d.%5b7%5d&amp;ShowOnWeb=true&amp;Lang=fr" TargetMode="External"/><Relationship Id="rId23" Type="http://schemas.openxmlformats.org/officeDocument/2006/relationships/hyperlink" Target="http://censagri-dati1/MetadataWebApplication/ShowMetadata.ashx?Dataset=DICA_TIPOLOGIA&amp;Coords=%5bOTE%5d.%5b7%5d&amp;ShowOnWeb=true&amp;Lang=fr" TargetMode="External"/><Relationship Id="rId10" Type="http://schemas.openxmlformats.org/officeDocument/2006/relationships/hyperlink" Target="http://censagri-dati1/MetadataWebApplication/ShowMetadata.ashx?Dataset=DICA_TIPOLOGIA&amp;Coords=%5bOTE%5d.%5b2%5d&amp;ShowOnWeb=true&amp;Lang=fr" TargetMode="External"/><Relationship Id="rId19" Type="http://schemas.openxmlformats.org/officeDocument/2006/relationships/hyperlink" Target="http://censagri-dati1/MetadataWebApplication/ShowMetadata.ashx?Dataset=DICA_TIPOLOGIA&amp;Coords=%5bOTE%5d.%5b3%5d&amp;ShowOnWeb=true&amp;Lang=fr" TargetMode="External"/><Relationship Id="rId4" Type="http://schemas.openxmlformats.org/officeDocument/2006/relationships/hyperlink" Target="http://censagri-dati1/MetadataWebApplication/ShowMetadata.ashx?Dataset=DICA_TIPOLOGIA&amp;Coords=%5bOTE%5d.%5b4%5d&amp;ShowOnWeb=true&amp;Lang=fr" TargetMode="External"/><Relationship Id="rId9" Type="http://schemas.openxmlformats.org/officeDocument/2006/relationships/hyperlink" Target="http://censagri-dati1/MetadataWebApplication/ShowMetadata.ashx?Dataset=DICA_TIPOLOGIA&amp;Coords=%5bOTE%5d.%5b1%5d&amp;ShowOnWeb=true&amp;Lang=fr" TargetMode="External"/><Relationship Id="rId14" Type="http://schemas.openxmlformats.org/officeDocument/2006/relationships/hyperlink" Target="http://censagri-dati1/MetadataWebApplication/ShowMetadata.ashx?Dataset=DICA_TIPOLOGIA&amp;Coords=%5bOTE%5d.%5b6%5d&amp;ShowOnWeb=true&amp;Lang=fr" TargetMode="External"/><Relationship Id="rId22" Type="http://schemas.openxmlformats.org/officeDocument/2006/relationships/hyperlink" Target="http://censagri-dati1/MetadataWebApplication/ShowMetadata.ashx?Dataset=DICA_TIPOLOGIA&amp;Coords=%5bOTE%5d.%5b6%5d&amp;ShowOnWeb=true&amp;Lang=fr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80" zoomScaleNormal="80" workbookViewId="0">
      <selection activeCell="A2" sqref="A2"/>
    </sheetView>
  </sheetViews>
  <sheetFormatPr defaultColWidth="9.109375" defaultRowHeight="13.8" x14ac:dyDescent="0.3"/>
  <cols>
    <col min="1" max="1" width="24.33203125" style="3" customWidth="1"/>
    <col min="2" max="2" width="13" style="3" customWidth="1"/>
    <col min="3" max="3" width="13.5546875" style="3" customWidth="1"/>
    <col min="4" max="5" width="11.6640625" style="3" customWidth="1"/>
    <col min="6" max="16384" width="9.109375" style="3"/>
  </cols>
  <sheetData>
    <row r="1" spans="1:5" x14ac:dyDescent="0.3">
      <c r="A1" s="13" t="s">
        <v>226</v>
      </c>
      <c r="B1" s="13"/>
      <c r="C1" s="13"/>
      <c r="D1" s="13"/>
      <c r="E1" s="13"/>
    </row>
    <row r="2" spans="1:5" x14ac:dyDescent="0.3">
      <c r="A2" s="13"/>
      <c r="B2" s="13"/>
      <c r="C2" s="13"/>
      <c r="D2" s="13"/>
      <c r="E2" s="13"/>
    </row>
    <row r="3" spans="1:5" ht="41.4" x14ac:dyDescent="0.3">
      <c r="A3" s="14"/>
      <c r="B3" s="15" t="s">
        <v>0</v>
      </c>
      <c r="C3" s="16" t="s">
        <v>1</v>
      </c>
      <c r="D3" s="15" t="s">
        <v>2</v>
      </c>
      <c r="E3" s="15" t="s">
        <v>3</v>
      </c>
    </row>
    <row r="4" spans="1:5" x14ac:dyDescent="0.3">
      <c r="A4" s="17"/>
      <c r="B4" s="18"/>
      <c r="C4" s="18"/>
      <c r="D4" s="18"/>
      <c r="E4" s="18"/>
    </row>
    <row r="5" spans="1:5" x14ac:dyDescent="0.3">
      <c r="A5" s="19" t="s">
        <v>4</v>
      </c>
      <c r="B5" s="56">
        <v>19281</v>
      </c>
      <c r="C5" s="56">
        <v>3049</v>
      </c>
      <c r="D5" s="56">
        <v>127</v>
      </c>
      <c r="E5" s="56">
        <v>22457</v>
      </c>
    </row>
    <row r="6" spans="1:5" x14ac:dyDescent="0.3">
      <c r="A6" s="20" t="s">
        <v>5</v>
      </c>
      <c r="B6" s="56">
        <v>32126</v>
      </c>
      <c r="C6" s="56">
        <v>1972</v>
      </c>
      <c r="D6" s="56">
        <v>292</v>
      </c>
      <c r="E6" s="56">
        <v>34390</v>
      </c>
    </row>
    <row r="7" spans="1:5" x14ac:dyDescent="0.3">
      <c r="A7" s="21" t="s">
        <v>6</v>
      </c>
      <c r="B7" s="56">
        <v>1005</v>
      </c>
      <c r="C7" s="56">
        <v>1653</v>
      </c>
      <c r="D7" s="56">
        <v>180</v>
      </c>
      <c r="E7" s="56">
        <v>2838</v>
      </c>
    </row>
    <row r="8" spans="1:5" x14ac:dyDescent="0.3">
      <c r="A8" s="21"/>
      <c r="B8" s="56"/>
      <c r="C8" s="56"/>
      <c r="D8" s="56"/>
      <c r="E8" s="56"/>
    </row>
    <row r="9" spans="1:5" x14ac:dyDescent="0.3">
      <c r="A9" s="22" t="s">
        <v>7</v>
      </c>
      <c r="B9" s="56">
        <v>618532</v>
      </c>
      <c r="C9" s="56">
        <v>86362</v>
      </c>
      <c r="D9" s="56">
        <v>12272</v>
      </c>
      <c r="E9" s="56">
        <v>717166</v>
      </c>
    </row>
    <row r="10" spans="1:5" x14ac:dyDescent="0.3">
      <c r="A10" s="23"/>
      <c r="B10" s="56"/>
      <c r="C10" s="56"/>
      <c r="D10" s="56"/>
      <c r="E10" s="56"/>
    </row>
    <row r="11" spans="1:5" x14ac:dyDescent="0.3">
      <c r="A11" s="24" t="s">
        <v>8</v>
      </c>
      <c r="B11" s="57">
        <v>86.796895331017367</v>
      </c>
      <c r="C11" s="57">
        <v>11.515419387795847</v>
      </c>
      <c r="D11" s="57">
        <v>1.6876852811867911</v>
      </c>
      <c r="E11" s="57">
        <v>100</v>
      </c>
    </row>
    <row r="12" spans="1:5" x14ac:dyDescent="0.3">
      <c r="A12" s="19" t="s">
        <v>9</v>
      </c>
      <c r="B12" s="57">
        <v>-20.433457640244043</v>
      </c>
      <c r="C12" s="57">
        <v>34.094155642506678</v>
      </c>
      <c r="D12" s="57">
        <v>-8.0611327539706394</v>
      </c>
      <c r="E12" s="57">
        <v>-16.133589201161456</v>
      </c>
    </row>
    <row r="13" spans="1:5" x14ac:dyDescent="0.3">
      <c r="A13" s="19" t="s">
        <v>10</v>
      </c>
      <c r="B13" s="57">
        <v>-1.878256013909251</v>
      </c>
      <c r="C13" s="57">
        <v>3.2643007461258975</v>
      </c>
      <c r="D13" s="57">
        <v>0.12237904870686123</v>
      </c>
      <c r="E13" s="57">
        <v>-1.2523046122537238</v>
      </c>
    </row>
    <row r="14" spans="1:5" x14ac:dyDescent="0.3">
      <c r="A14" s="25"/>
      <c r="B14" s="26"/>
      <c r="C14" s="26"/>
      <c r="D14" s="26"/>
      <c r="E14" s="26"/>
    </row>
    <row r="15" spans="1:5" ht="12.75" customHeight="1" x14ac:dyDescent="0.3"/>
    <row r="16" spans="1:5" ht="40.5" customHeight="1" x14ac:dyDescent="0.3">
      <c r="A16" s="222" t="s">
        <v>227</v>
      </c>
      <c r="B16" s="222"/>
      <c r="C16" s="222"/>
      <c r="D16" s="222"/>
      <c r="E16" s="222"/>
    </row>
    <row r="18" spans="1:7" x14ac:dyDescent="0.3">
      <c r="A18" s="19" t="s">
        <v>11</v>
      </c>
    </row>
    <row r="23" spans="1:7" x14ac:dyDescent="0.3">
      <c r="B23" s="19"/>
      <c r="C23" s="20"/>
      <c r="D23" s="21"/>
      <c r="E23" s="19"/>
      <c r="F23" s="20"/>
      <c r="G23" s="21"/>
    </row>
  </sheetData>
  <mergeCells count="1">
    <mergeCell ref="A16:E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6AD6A-0417-4053-9C2C-BF7EB186B06B}">
  <dimension ref="A1:O28"/>
  <sheetViews>
    <sheetView zoomScale="80" zoomScaleNormal="80" workbookViewId="0">
      <selection activeCell="A2" sqref="A2"/>
    </sheetView>
  </sheetViews>
  <sheetFormatPr defaultRowHeight="13.8" x14ac:dyDescent="0.3"/>
  <cols>
    <col min="1" max="1" width="11.88671875" style="3" customWidth="1"/>
    <col min="2" max="2" width="11.33203125" style="3" customWidth="1"/>
    <col min="3" max="3" width="10.44140625" style="3" customWidth="1"/>
    <col min="4" max="4" width="10.5546875" style="3" customWidth="1"/>
    <col min="5" max="5" width="8.88671875" style="3"/>
    <col min="6" max="6" width="2" style="3" customWidth="1"/>
    <col min="7" max="7" width="11.88671875" style="3" customWidth="1"/>
    <col min="8" max="8" width="13.77734375" style="3" customWidth="1"/>
    <col min="9" max="9" width="9.5546875" style="3" customWidth="1"/>
    <col min="10" max="10" width="9.109375" style="3" customWidth="1"/>
    <col min="11" max="11" width="1.88671875" style="3" customWidth="1"/>
    <col min="12" max="12" width="14.5546875" style="3" customWidth="1"/>
    <col min="13" max="13" width="13.21875" style="3" customWidth="1"/>
    <col min="14" max="14" width="9.88671875" style="3" customWidth="1"/>
    <col min="15" max="16384" width="8.88671875" style="3"/>
  </cols>
  <sheetData>
    <row r="1" spans="1:15" x14ac:dyDescent="0.3">
      <c r="A1" s="228" t="s">
        <v>213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3" spans="1:15" x14ac:dyDescent="0.3">
      <c r="A3" s="104"/>
      <c r="B3" s="227">
        <v>2018</v>
      </c>
      <c r="C3" s="227"/>
      <c r="D3" s="227"/>
      <c r="E3" s="104"/>
      <c r="F3" s="114"/>
      <c r="G3" s="227">
        <v>2019</v>
      </c>
      <c r="H3" s="236"/>
      <c r="I3" s="236"/>
      <c r="J3" s="236"/>
      <c r="K3" s="113"/>
      <c r="L3" s="227" t="s">
        <v>121</v>
      </c>
      <c r="M3" s="227"/>
      <c r="N3" s="227"/>
      <c r="O3" s="227"/>
    </row>
    <row r="4" spans="1:15" ht="44.25" customHeight="1" x14ac:dyDescent="0.3">
      <c r="A4" s="237" t="s">
        <v>122</v>
      </c>
      <c r="B4" s="234" t="s">
        <v>123</v>
      </c>
      <c r="C4" s="234" t="s">
        <v>124</v>
      </c>
      <c r="D4" s="234" t="s">
        <v>125</v>
      </c>
      <c r="E4" s="234" t="s">
        <v>126</v>
      </c>
      <c r="F4" s="160"/>
      <c r="G4" s="234" t="s">
        <v>123</v>
      </c>
      <c r="H4" s="234" t="s">
        <v>124</v>
      </c>
      <c r="I4" s="234" t="s">
        <v>125</v>
      </c>
      <c r="J4" s="234" t="s">
        <v>126</v>
      </c>
      <c r="K4" s="154"/>
      <c r="L4" s="234" t="s">
        <v>123</v>
      </c>
      <c r="M4" s="234" t="s">
        <v>124</v>
      </c>
      <c r="N4" s="234" t="s">
        <v>125</v>
      </c>
      <c r="O4" s="234" t="s">
        <v>126</v>
      </c>
    </row>
    <row r="5" spans="1:15" x14ac:dyDescent="0.3">
      <c r="A5" s="238"/>
      <c r="B5" s="235"/>
      <c r="C5" s="235"/>
      <c r="D5" s="235"/>
      <c r="E5" s="235"/>
      <c r="F5" s="161"/>
      <c r="G5" s="235" t="s">
        <v>127</v>
      </c>
      <c r="H5" s="235"/>
      <c r="I5" s="235"/>
      <c r="J5" s="235"/>
      <c r="K5" s="7"/>
      <c r="L5" s="235" t="s">
        <v>127</v>
      </c>
      <c r="M5" s="235"/>
      <c r="N5" s="235"/>
      <c r="O5" s="235"/>
    </row>
    <row r="6" spans="1:15" x14ac:dyDescent="0.3">
      <c r="A6" s="1" t="s">
        <v>128</v>
      </c>
      <c r="B6" s="2">
        <v>151</v>
      </c>
      <c r="C6" s="2">
        <v>70</v>
      </c>
      <c r="D6" s="2">
        <v>221</v>
      </c>
      <c r="E6" s="2">
        <v>1108</v>
      </c>
      <c r="G6" s="4">
        <v>160</v>
      </c>
      <c r="H6" s="5">
        <v>66</v>
      </c>
      <c r="I6" s="4">
        <v>226</v>
      </c>
      <c r="J6" s="2">
        <v>1116</v>
      </c>
      <c r="L6" s="6">
        <v>5.9602649006622519</v>
      </c>
      <c r="M6" s="6">
        <v>-5.7142857142857144</v>
      </c>
      <c r="N6" s="6">
        <v>2.2624434389140271</v>
      </c>
      <c r="O6" s="6">
        <v>0.72202166064981954</v>
      </c>
    </row>
    <row r="7" spans="1:15" x14ac:dyDescent="0.3">
      <c r="A7" s="1" t="s">
        <v>129</v>
      </c>
      <c r="B7" s="2">
        <v>73</v>
      </c>
      <c r="C7" s="2">
        <v>7</v>
      </c>
      <c r="D7" s="2">
        <v>80</v>
      </c>
      <c r="E7" s="2">
        <v>279</v>
      </c>
      <c r="G7" s="4">
        <v>99</v>
      </c>
      <c r="H7" s="5">
        <v>8</v>
      </c>
      <c r="I7" s="4">
        <v>107</v>
      </c>
      <c r="J7" s="2">
        <v>351</v>
      </c>
      <c r="L7" s="6">
        <v>35.61643835616438</v>
      </c>
      <c r="M7" s="6">
        <v>14.285714285714285</v>
      </c>
      <c r="N7" s="6">
        <v>33.75</v>
      </c>
      <c r="O7" s="6">
        <v>25.806451612903224</v>
      </c>
    </row>
    <row r="8" spans="1:15" x14ac:dyDescent="0.3">
      <c r="A8" s="1" t="s">
        <v>130</v>
      </c>
      <c r="B8" s="2">
        <v>133</v>
      </c>
      <c r="C8" s="2">
        <v>53</v>
      </c>
      <c r="D8" s="2">
        <v>186</v>
      </c>
      <c r="E8" s="2">
        <v>538</v>
      </c>
      <c r="G8" s="4">
        <v>149</v>
      </c>
      <c r="H8" s="5">
        <v>56</v>
      </c>
      <c r="I8" s="4">
        <v>205</v>
      </c>
      <c r="J8" s="2">
        <v>596</v>
      </c>
      <c r="L8" s="6">
        <v>12.030075187969924</v>
      </c>
      <c r="M8" s="6">
        <v>5.6603773584905666</v>
      </c>
      <c r="N8" s="6">
        <v>10.21505376344086</v>
      </c>
      <c r="O8" s="6">
        <v>10.780669144981413</v>
      </c>
    </row>
    <row r="9" spans="1:15" x14ac:dyDescent="0.3">
      <c r="A9" s="1" t="s">
        <v>131</v>
      </c>
      <c r="B9" s="2">
        <v>757</v>
      </c>
      <c r="C9" s="2">
        <v>90</v>
      </c>
      <c r="D9" s="2">
        <v>847</v>
      </c>
      <c r="E9" s="2">
        <v>1931</v>
      </c>
      <c r="G9" s="4">
        <v>772</v>
      </c>
      <c r="H9" s="5">
        <v>106</v>
      </c>
      <c r="I9" s="4">
        <v>878</v>
      </c>
      <c r="J9" s="2">
        <v>2099</v>
      </c>
      <c r="L9" s="6">
        <v>1.9815059445178336</v>
      </c>
      <c r="M9" s="6">
        <v>17.777777777777779</v>
      </c>
      <c r="N9" s="6">
        <v>3.659976387249114</v>
      </c>
      <c r="O9" s="6">
        <v>8.700155359917142</v>
      </c>
    </row>
    <row r="10" spans="1:15" ht="27.6" x14ac:dyDescent="0.3">
      <c r="A10" s="1" t="s">
        <v>132</v>
      </c>
      <c r="B10" s="2">
        <v>222</v>
      </c>
      <c r="C10" s="2">
        <v>75</v>
      </c>
      <c r="D10" s="2">
        <v>297</v>
      </c>
      <c r="E10" s="2">
        <v>2019</v>
      </c>
      <c r="G10" s="4">
        <v>258</v>
      </c>
      <c r="H10" s="5">
        <v>79</v>
      </c>
      <c r="I10" s="4">
        <v>337</v>
      </c>
      <c r="J10" s="2">
        <v>2170</v>
      </c>
      <c r="L10" s="6">
        <v>16.216216216216218</v>
      </c>
      <c r="M10" s="6">
        <v>5.3333333333333339</v>
      </c>
      <c r="N10" s="6">
        <v>13.468013468013467</v>
      </c>
      <c r="O10" s="6">
        <v>7.4789499752352651</v>
      </c>
    </row>
    <row r="11" spans="1:15" ht="27.6" x14ac:dyDescent="0.3">
      <c r="A11" s="1" t="s">
        <v>133</v>
      </c>
      <c r="B11" s="2">
        <v>981</v>
      </c>
      <c r="C11" s="2">
        <v>38</v>
      </c>
      <c r="D11" s="2">
        <v>1019</v>
      </c>
      <c r="E11" s="2">
        <v>1771</v>
      </c>
      <c r="G11" s="4">
        <v>1241</v>
      </c>
      <c r="H11" s="5">
        <v>41</v>
      </c>
      <c r="I11" s="4">
        <v>1282</v>
      </c>
      <c r="J11" s="2">
        <v>2138</v>
      </c>
      <c r="L11" s="6">
        <v>26.503567787971459</v>
      </c>
      <c r="M11" s="6">
        <v>7.8947368421052628</v>
      </c>
      <c r="N11" s="6">
        <v>25.809617271835133</v>
      </c>
      <c r="O11" s="6">
        <v>20.722755505364201</v>
      </c>
    </row>
    <row r="12" spans="1:15" x14ac:dyDescent="0.3">
      <c r="A12" s="1" t="s">
        <v>134</v>
      </c>
      <c r="B12" s="2">
        <v>541</v>
      </c>
      <c r="C12" s="2">
        <v>42</v>
      </c>
      <c r="D12" s="2">
        <v>583</v>
      </c>
      <c r="E12" s="2">
        <v>2672</v>
      </c>
      <c r="G12" s="4">
        <v>655</v>
      </c>
      <c r="H12" s="5">
        <v>49</v>
      </c>
      <c r="I12" s="4">
        <v>704</v>
      </c>
      <c r="J12" s="2">
        <v>3245</v>
      </c>
      <c r="L12" s="6">
        <v>21.072088724584106</v>
      </c>
      <c r="M12" s="6">
        <v>16.666666666666664</v>
      </c>
      <c r="N12" s="6">
        <v>20.754716981132077</v>
      </c>
      <c r="O12" s="6">
        <v>21.444610778443113</v>
      </c>
    </row>
    <row r="13" spans="1:15" x14ac:dyDescent="0.3">
      <c r="A13" s="1" t="s">
        <v>135</v>
      </c>
      <c r="B13" s="2">
        <v>83</v>
      </c>
      <c r="C13" s="2">
        <v>10</v>
      </c>
      <c r="D13" s="2">
        <v>93</v>
      </c>
      <c r="E13" s="2">
        <v>417</v>
      </c>
      <c r="G13" s="4">
        <v>110</v>
      </c>
      <c r="H13" s="5">
        <v>11</v>
      </c>
      <c r="I13" s="4">
        <v>121</v>
      </c>
      <c r="J13" s="2">
        <v>487</v>
      </c>
      <c r="L13" s="6">
        <v>32.53012048192771</v>
      </c>
      <c r="M13" s="6">
        <v>10</v>
      </c>
      <c r="N13" s="6">
        <v>30.107526881720432</v>
      </c>
      <c r="O13" s="6">
        <v>16.786570743405278</v>
      </c>
    </row>
    <row r="14" spans="1:15" x14ac:dyDescent="0.3">
      <c r="A14" s="1" t="s">
        <v>136</v>
      </c>
      <c r="B14" s="2">
        <v>202</v>
      </c>
      <c r="C14" s="2">
        <v>86</v>
      </c>
      <c r="D14" s="2">
        <v>288</v>
      </c>
      <c r="E14" s="2">
        <v>2920</v>
      </c>
      <c r="G14" s="4">
        <v>221</v>
      </c>
      <c r="H14" s="5">
        <v>90</v>
      </c>
      <c r="I14" s="4">
        <v>311</v>
      </c>
      <c r="J14" s="2">
        <v>3178</v>
      </c>
      <c r="L14" s="6">
        <v>9.4059405940594054</v>
      </c>
      <c r="M14" s="6">
        <v>4.6511627906976747</v>
      </c>
      <c r="N14" s="6">
        <v>7.9861111111111107</v>
      </c>
      <c r="O14" s="6">
        <v>8.8356164383561637</v>
      </c>
    </row>
    <row r="15" spans="1:15" x14ac:dyDescent="0.3">
      <c r="A15" s="1" t="s">
        <v>137</v>
      </c>
      <c r="B15" s="2">
        <v>143</v>
      </c>
      <c r="C15" s="2">
        <v>18</v>
      </c>
      <c r="D15" s="2">
        <v>161</v>
      </c>
      <c r="E15" s="2">
        <v>814</v>
      </c>
      <c r="G15" s="4">
        <v>152</v>
      </c>
      <c r="H15" s="5">
        <v>20</v>
      </c>
      <c r="I15" s="4">
        <v>172</v>
      </c>
      <c r="J15" s="2">
        <v>902</v>
      </c>
      <c r="L15" s="6">
        <v>6.2937062937062942</v>
      </c>
      <c r="M15" s="6">
        <v>11.111111111111111</v>
      </c>
      <c r="N15" s="6">
        <v>6.8322981366459627</v>
      </c>
      <c r="O15" s="6">
        <v>10.810810810810811</v>
      </c>
    </row>
    <row r="16" spans="1:15" x14ac:dyDescent="0.3">
      <c r="A16" s="1" t="s">
        <v>138</v>
      </c>
      <c r="B16" s="2">
        <v>3</v>
      </c>
      <c r="C16" s="2">
        <v>0</v>
      </c>
      <c r="D16" s="2">
        <v>3</v>
      </c>
      <c r="E16" s="2">
        <v>57</v>
      </c>
      <c r="G16" s="4">
        <v>7</v>
      </c>
      <c r="H16" s="5">
        <v>0</v>
      </c>
      <c r="I16" s="4">
        <v>7</v>
      </c>
      <c r="J16" s="2">
        <v>57</v>
      </c>
      <c r="L16" s="6">
        <v>133.33333333333331</v>
      </c>
      <c r="M16" s="6">
        <v>0</v>
      </c>
      <c r="N16" s="6">
        <v>133.33333333333331</v>
      </c>
      <c r="O16" s="6">
        <v>0</v>
      </c>
    </row>
    <row r="17" spans="1:15" x14ac:dyDescent="0.3">
      <c r="A17" s="1" t="s">
        <v>139</v>
      </c>
      <c r="B17" s="2">
        <v>241</v>
      </c>
      <c r="C17" s="2">
        <v>37</v>
      </c>
      <c r="D17" s="2">
        <v>278</v>
      </c>
      <c r="E17" s="2">
        <v>1117</v>
      </c>
      <c r="G17" s="4">
        <v>297</v>
      </c>
      <c r="H17" s="5">
        <v>43</v>
      </c>
      <c r="I17" s="4">
        <v>340</v>
      </c>
      <c r="J17" s="2">
        <v>1319</v>
      </c>
      <c r="L17" s="6">
        <v>23.236514522821576</v>
      </c>
      <c r="M17" s="6">
        <v>16.216216216216218</v>
      </c>
      <c r="N17" s="6">
        <v>22.302158273381295</v>
      </c>
      <c r="O17" s="6">
        <v>18.084153983885408</v>
      </c>
    </row>
    <row r="18" spans="1:15" x14ac:dyDescent="0.3">
      <c r="A18" s="1" t="s">
        <v>140</v>
      </c>
      <c r="B18" s="2">
        <v>190</v>
      </c>
      <c r="C18" s="2">
        <v>29</v>
      </c>
      <c r="D18" s="2">
        <v>219</v>
      </c>
      <c r="E18" s="2">
        <v>1540</v>
      </c>
      <c r="G18" s="4">
        <v>199</v>
      </c>
      <c r="H18" s="5">
        <v>27</v>
      </c>
      <c r="I18" s="4">
        <v>226</v>
      </c>
      <c r="J18" s="2">
        <v>1674</v>
      </c>
      <c r="L18" s="6">
        <v>4.7368421052631584</v>
      </c>
      <c r="M18" s="6">
        <v>-6.8965517241379306</v>
      </c>
      <c r="N18" s="6">
        <v>3.1963470319634704</v>
      </c>
      <c r="O18" s="6">
        <v>8.7012987012987022</v>
      </c>
    </row>
    <row r="19" spans="1:15" x14ac:dyDescent="0.3">
      <c r="A19" s="1" t="s">
        <v>141</v>
      </c>
      <c r="B19" s="2">
        <v>218</v>
      </c>
      <c r="C19" s="2">
        <v>47</v>
      </c>
      <c r="D19" s="2">
        <v>265</v>
      </c>
      <c r="E19" s="2">
        <v>556</v>
      </c>
      <c r="G19" s="4">
        <v>229</v>
      </c>
      <c r="H19" s="5">
        <v>48</v>
      </c>
      <c r="I19" s="4">
        <v>277</v>
      </c>
      <c r="J19" s="2">
        <v>642</v>
      </c>
      <c r="L19" s="6">
        <v>5.0458715596330279</v>
      </c>
      <c r="M19" s="6">
        <v>2.1276595744680851</v>
      </c>
      <c r="N19" s="6">
        <v>4.5283018867924527</v>
      </c>
      <c r="O19" s="6">
        <v>15.467625899280577</v>
      </c>
    </row>
    <row r="20" spans="1:15" x14ac:dyDescent="0.3">
      <c r="A20" s="1" t="s">
        <v>142</v>
      </c>
      <c r="B20" s="2">
        <v>131</v>
      </c>
      <c r="C20" s="2">
        <v>47</v>
      </c>
      <c r="D20" s="2">
        <v>178</v>
      </c>
      <c r="E20" s="2">
        <v>769</v>
      </c>
      <c r="G20" s="4">
        <v>143</v>
      </c>
      <c r="H20" s="5">
        <v>49</v>
      </c>
      <c r="I20" s="4">
        <v>192</v>
      </c>
      <c r="J20" s="2">
        <v>832</v>
      </c>
      <c r="L20" s="6">
        <v>9.1603053435114496</v>
      </c>
      <c r="M20" s="6">
        <v>4.2553191489361701</v>
      </c>
      <c r="N20" s="6">
        <v>7.8651685393258424</v>
      </c>
      <c r="O20" s="6">
        <v>8.1924577373211953</v>
      </c>
    </row>
    <row r="21" spans="1:15" x14ac:dyDescent="0.3">
      <c r="A21" s="1" t="s">
        <v>143</v>
      </c>
      <c r="B21" s="2">
        <v>559</v>
      </c>
      <c r="C21" s="2">
        <v>30</v>
      </c>
      <c r="D21" s="2">
        <v>589</v>
      </c>
      <c r="E21" s="2">
        <v>2012</v>
      </c>
      <c r="G21" s="4">
        <v>605</v>
      </c>
      <c r="H21" s="5">
        <v>33</v>
      </c>
      <c r="I21" s="4">
        <v>638</v>
      </c>
      <c r="J21" s="2">
        <v>2200</v>
      </c>
      <c r="L21" s="6">
        <v>8.2289803220035775</v>
      </c>
      <c r="M21" s="6">
        <v>10</v>
      </c>
      <c r="N21" s="6">
        <v>8.3191850594227503</v>
      </c>
      <c r="O21" s="6">
        <v>9.3439363817097423</v>
      </c>
    </row>
    <row r="22" spans="1:15" ht="27.6" x14ac:dyDescent="0.3">
      <c r="A22" s="1" t="s">
        <v>144</v>
      </c>
      <c r="B22" s="2">
        <v>68</v>
      </c>
      <c r="C22" s="2">
        <v>11</v>
      </c>
      <c r="D22" s="2">
        <v>79</v>
      </c>
      <c r="E22" s="2">
        <v>356</v>
      </c>
      <c r="G22" s="4">
        <v>76</v>
      </c>
      <c r="H22" s="5">
        <v>12</v>
      </c>
      <c r="I22" s="4">
        <v>88</v>
      </c>
      <c r="J22" s="2">
        <v>414</v>
      </c>
      <c r="L22" s="6">
        <v>11.76470588235294</v>
      </c>
      <c r="M22" s="6">
        <v>9.0909090909090917</v>
      </c>
      <c r="N22" s="6">
        <v>11.39240506329114</v>
      </c>
      <c r="O22" s="6">
        <v>16.292134831460675</v>
      </c>
    </row>
    <row r="23" spans="1:15" x14ac:dyDescent="0.3">
      <c r="A23" s="1" t="s">
        <v>145</v>
      </c>
      <c r="B23" s="2">
        <v>59</v>
      </c>
      <c r="C23" s="2">
        <v>18</v>
      </c>
      <c r="D23" s="2">
        <v>77</v>
      </c>
      <c r="E23" s="2">
        <v>460</v>
      </c>
      <c r="G23" s="4">
        <v>61</v>
      </c>
      <c r="H23" s="5">
        <v>18</v>
      </c>
      <c r="I23" s="4">
        <v>79</v>
      </c>
      <c r="J23" s="2">
        <v>496</v>
      </c>
      <c r="L23" s="6">
        <v>3.3898305084745761</v>
      </c>
      <c r="M23" s="6">
        <v>0</v>
      </c>
      <c r="N23" s="6">
        <v>2.5974025974025974</v>
      </c>
      <c r="O23" s="6">
        <v>7.8260869565217401</v>
      </c>
    </row>
    <row r="24" spans="1:15" ht="23.25" customHeight="1" x14ac:dyDescent="0.3">
      <c r="A24" s="1" t="s">
        <v>146</v>
      </c>
      <c r="B24" s="2">
        <v>14</v>
      </c>
      <c r="C24" s="2">
        <v>7</v>
      </c>
      <c r="D24" s="2">
        <v>21</v>
      </c>
      <c r="E24" s="2">
        <v>47</v>
      </c>
      <c r="G24" s="4">
        <v>24</v>
      </c>
      <c r="H24" s="5">
        <v>10</v>
      </c>
      <c r="I24" s="4">
        <v>34</v>
      </c>
      <c r="J24" s="2">
        <v>65</v>
      </c>
      <c r="L24" s="6">
        <v>71.428571428571431</v>
      </c>
      <c r="M24" s="6">
        <v>42.857142857142854</v>
      </c>
      <c r="N24" s="6">
        <v>61.904761904761905</v>
      </c>
      <c r="O24" s="6">
        <v>38.297872340425535</v>
      </c>
    </row>
    <row r="25" spans="1:15" x14ac:dyDescent="0.3">
      <c r="A25" s="144" t="s">
        <v>147</v>
      </c>
      <c r="B25" s="162">
        <v>365</v>
      </c>
      <c r="C25" s="162">
        <v>70</v>
      </c>
      <c r="D25" s="162">
        <v>435</v>
      </c>
      <c r="E25" s="162">
        <v>2169</v>
      </c>
      <c r="F25" s="154"/>
      <c r="G25" s="163">
        <v>394</v>
      </c>
      <c r="H25" s="164">
        <v>104</v>
      </c>
      <c r="I25" s="163">
        <v>498</v>
      </c>
      <c r="J25" s="162">
        <v>2451</v>
      </c>
      <c r="K25" s="154"/>
      <c r="L25" s="165">
        <v>7.9452054794520555</v>
      </c>
      <c r="M25" s="165">
        <v>48.571428571428569</v>
      </c>
      <c r="N25" s="165">
        <v>14.482758620689657</v>
      </c>
      <c r="O25" s="165">
        <v>13.001383125864455</v>
      </c>
    </row>
    <row r="26" spans="1:15" x14ac:dyDescent="0.3">
      <c r="A26" s="8" t="s">
        <v>31</v>
      </c>
      <c r="B26" s="9">
        <v>5134</v>
      </c>
      <c r="C26" s="9">
        <v>785</v>
      </c>
      <c r="D26" s="9">
        <v>5919</v>
      </c>
      <c r="E26" s="9">
        <v>23552</v>
      </c>
      <c r="F26" s="8"/>
      <c r="G26" s="10">
        <v>5852</v>
      </c>
      <c r="H26" s="10">
        <v>870</v>
      </c>
      <c r="I26" s="10">
        <v>6722</v>
      </c>
      <c r="J26" s="10">
        <v>26432</v>
      </c>
      <c r="K26" s="98"/>
      <c r="L26" s="12">
        <v>13.985196727697701</v>
      </c>
      <c r="M26" s="12">
        <v>10.828025477707007</v>
      </c>
      <c r="N26" s="12">
        <v>13.566480824463593</v>
      </c>
      <c r="O26" s="12">
        <v>12.228260869565217</v>
      </c>
    </row>
    <row r="28" spans="1:15" x14ac:dyDescent="0.3">
      <c r="A28" s="85" t="s">
        <v>240</v>
      </c>
      <c r="G28" s="95"/>
      <c r="H28" s="95"/>
    </row>
  </sheetData>
  <mergeCells count="17">
    <mergeCell ref="A1:L1"/>
    <mergeCell ref="B3:D3"/>
    <mergeCell ref="G3:J3"/>
    <mergeCell ref="L3:O3"/>
    <mergeCell ref="A4:A5"/>
    <mergeCell ref="B4:B5"/>
    <mergeCell ref="C4:C5"/>
    <mergeCell ref="D4:D5"/>
    <mergeCell ref="E4:E5"/>
    <mergeCell ref="G4:G5"/>
    <mergeCell ref="O4:O5"/>
    <mergeCell ref="M4:M5"/>
    <mergeCell ref="N4:N5"/>
    <mergeCell ref="H4:H5"/>
    <mergeCell ref="I4:I5"/>
    <mergeCell ref="J4:J5"/>
    <mergeCell ref="L4:L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BD020-0539-405A-8AE9-B4BB98BF722E}">
  <dimension ref="A1:Q34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8.33203125" style="3" customWidth="1"/>
    <col min="2" max="2" width="9.109375" style="92" bestFit="1" customWidth="1"/>
    <col min="3" max="3" width="7.77734375" style="3" bestFit="1" customWidth="1"/>
    <col min="4" max="4" width="7.44140625" style="3" bestFit="1" customWidth="1"/>
    <col min="5" max="5" width="6.33203125" style="92" bestFit="1" customWidth="1"/>
    <col min="6" max="6" width="7.6640625" style="92" bestFit="1" customWidth="1"/>
    <col min="7" max="7" width="7.44140625" style="92" bestFit="1" customWidth="1"/>
    <col min="8" max="8" width="8.77734375" style="3" bestFit="1" customWidth="1"/>
    <col min="9" max="9" width="7.44140625" style="92" bestFit="1" customWidth="1"/>
    <col min="10" max="10" width="9.6640625" style="92" bestFit="1" customWidth="1"/>
    <col min="11" max="11" width="7.21875" style="92" bestFit="1" customWidth="1"/>
    <col min="12" max="12" width="5.88671875" style="92" bestFit="1" customWidth="1"/>
    <col min="13" max="14" width="11.5546875" style="92" customWidth="1"/>
    <col min="15" max="15" width="9" style="92" customWidth="1"/>
    <col min="16" max="16384" width="9.109375" style="3"/>
  </cols>
  <sheetData>
    <row r="1" spans="1:17" s="85" customFormat="1" x14ac:dyDescent="0.3">
      <c r="A1" s="228" t="s">
        <v>241</v>
      </c>
      <c r="B1" s="229"/>
      <c r="C1" s="229"/>
      <c r="D1" s="229"/>
      <c r="E1" s="229"/>
      <c r="F1" s="229"/>
      <c r="G1" s="229"/>
      <c r="H1" s="229"/>
      <c r="I1" s="229"/>
      <c r="J1" s="92"/>
      <c r="K1" s="92"/>
      <c r="L1" s="92"/>
      <c r="M1" s="92"/>
      <c r="N1" s="92"/>
      <c r="O1" s="92"/>
    </row>
    <row r="2" spans="1:17" x14ac:dyDescent="0.3">
      <c r="B2" s="3"/>
      <c r="E2" s="3"/>
      <c r="F2" s="3"/>
      <c r="G2" s="3"/>
      <c r="I2" s="3"/>
    </row>
    <row r="3" spans="1:17" ht="27.6" x14ac:dyDescent="0.3">
      <c r="A3" s="105"/>
      <c r="B3" s="121" t="s">
        <v>148</v>
      </c>
      <c r="C3" s="121" t="s">
        <v>117</v>
      </c>
      <c r="D3" s="121" t="s">
        <v>149</v>
      </c>
      <c r="E3" s="121" t="s">
        <v>150</v>
      </c>
      <c r="F3" s="121" t="s">
        <v>114</v>
      </c>
      <c r="G3" s="121" t="s">
        <v>151</v>
      </c>
      <c r="H3" s="121" t="s">
        <v>152</v>
      </c>
      <c r="I3" s="121" t="s">
        <v>153</v>
      </c>
      <c r="J3" s="121" t="s">
        <v>115</v>
      </c>
      <c r="K3" s="121" t="s">
        <v>154</v>
      </c>
      <c r="L3" s="121" t="s">
        <v>3</v>
      </c>
      <c r="M3" s="93"/>
      <c r="N3" s="93"/>
      <c r="O3" s="93"/>
    </row>
    <row r="4" spans="1:17" x14ac:dyDescent="0.3">
      <c r="A4" s="3" t="s">
        <v>139</v>
      </c>
      <c r="B4" s="3">
        <v>12</v>
      </c>
      <c r="D4" s="3">
        <v>3</v>
      </c>
      <c r="E4" s="3"/>
      <c r="F4" s="3">
        <v>2</v>
      </c>
      <c r="G4" s="3">
        <v>4</v>
      </c>
      <c r="H4" s="3">
        <v>1</v>
      </c>
      <c r="I4" s="3"/>
      <c r="J4" s="3"/>
      <c r="K4" s="3"/>
      <c r="L4" s="3">
        <v>22</v>
      </c>
      <c r="M4" s="94"/>
      <c r="N4" s="94"/>
      <c r="O4" s="3"/>
      <c r="Q4" s="95"/>
    </row>
    <row r="5" spans="1:17" x14ac:dyDescent="0.3">
      <c r="A5" s="3" t="s">
        <v>135</v>
      </c>
      <c r="B5" s="3"/>
      <c r="C5" s="3">
        <v>3</v>
      </c>
      <c r="E5" s="3"/>
      <c r="F5" s="3"/>
      <c r="G5" s="3"/>
      <c r="I5" s="3"/>
      <c r="J5" s="3"/>
      <c r="K5" s="3"/>
      <c r="L5" s="3">
        <v>3</v>
      </c>
      <c r="M5" s="94"/>
      <c r="N5" s="94"/>
      <c r="O5" s="3"/>
      <c r="Q5" s="95"/>
    </row>
    <row r="6" spans="1:17" x14ac:dyDescent="0.3">
      <c r="A6" s="3" t="s">
        <v>136</v>
      </c>
      <c r="B6" s="3">
        <v>22</v>
      </c>
      <c r="C6" s="3">
        <v>1</v>
      </c>
      <c r="E6" s="3"/>
      <c r="F6" s="3">
        <v>9</v>
      </c>
      <c r="G6" s="3">
        <v>2</v>
      </c>
      <c r="I6" s="3"/>
      <c r="J6" s="3"/>
      <c r="K6" s="3"/>
      <c r="L6" s="3">
        <v>34</v>
      </c>
      <c r="M6" s="94"/>
      <c r="N6" s="94"/>
      <c r="O6" s="3"/>
      <c r="Q6" s="95"/>
    </row>
    <row r="7" spans="1:17" x14ac:dyDescent="0.3">
      <c r="A7" s="3" t="s">
        <v>155</v>
      </c>
      <c r="B7" s="3">
        <v>5</v>
      </c>
      <c r="E7" s="3"/>
      <c r="F7" s="3"/>
      <c r="G7" s="3"/>
      <c r="H7" s="3">
        <v>1</v>
      </c>
      <c r="I7" s="3"/>
      <c r="J7" s="3"/>
      <c r="K7" s="3"/>
      <c r="L7" s="3">
        <v>6</v>
      </c>
      <c r="M7" s="94"/>
      <c r="N7" s="94"/>
      <c r="O7" s="3"/>
      <c r="Q7" s="95"/>
    </row>
    <row r="8" spans="1:17" x14ac:dyDescent="0.3">
      <c r="A8" s="3" t="s">
        <v>156</v>
      </c>
      <c r="B8" s="3">
        <v>3</v>
      </c>
      <c r="E8" s="3"/>
      <c r="F8" s="3"/>
      <c r="G8" s="3"/>
      <c r="I8" s="3"/>
      <c r="J8" s="3"/>
      <c r="K8" s="3"/>
      <c r="L8" s="3">
        <v>3</v>
      </c>
      <c r="M8" s="94"/>
      <c r="N8" s="94"/>
      <c r="O8" s="3"/>
      <c r="Q8" s="95"/>
    </row>
    <row r="9" spans="1:17" x14ac:dyDescent="0.3">
      <c r="A9" s="3" t="s">
        <v>147</v>
      </c>
      <c r="B9" s="3">
        <v>17</v>
      </c>
      <c r="C9" s="3">
        <v>2</v>
      </c>
      <c r="E9" s="3">
        <v>5</v>
      </c>
      <c r="F9" s="3">
        <v>9</v>
      </c>
      <c r="G9" s="3">
        <v>3</v>
      </c>
      <c r="H9" s="3">
        <v>1</v>
      </c>
      <c r="I9" s="3"/>
      <c r="J9" s="3">
        <v>1</v>
      </c>
      <c r="K9" s="3">
        <v>2</v>
      </c>
      <c r="L9" s="3">
        <v>40</v>
      </c>
      <c r="M9" s="94"/>
      <c r="N9" s="94"/>
      <c r="O9" s="3"/>
      <c r="Q9" s="95"/>
    </row>
    <row r="10" spans="1:17" x14ac:dyDescent="0.3">
      <c r="A10" s="3" t="s">
        <v>157</v>
      </c>
      <c r="B10" s="3">
        <v>2</v>
      </c>
      <c r="E10" s="3"/>
      <c r="F10" s="3">
        <v>6</v>
      </c>
      <c r="G10" s="3"/>
      <c r="I10" s="3"/>
      <c r="J10" s="3"/>
      <c r="K10" s="3"/>
      <c r="L10" s="3">
        <v>8</v>
      </c>
      <c r="M10" s="94"/>
      <c r="N10" s="94"/>
      <c r="O10" s="3"/>
      <c r="Q10" s="95"/>
    </row>
    <row r="11" spans="1:17" x14ac:dyDescent="0.3">
      <c r="A11" s="3" t="s">
        <v>132</v>
      </c>
      <c r="B11" s="3">
        <v>32</v>
      </c>
      <c r="C11" s="3">
        <v>1</v>
      </c>
      <c r="D11" s="3">
        <v>2</v>
      </c>
      <c r="E11" s="3">
        <v>1</v>
      </c>
      <c r="F11" s="3"/>
      <c r="G11" s="3">
        <v>7</v>
      </c>
      <c r="H11" s="3">
        <v>1</v>
      </c>
      <c r="I11" s="3">
        <v>1</v>
      </c>
      <c r="J11" s="3"/>
      <c r="K11" s="3"/>
      <c r="L11" s="3">
        <v>45</v>
      </c>
      <c r="M11" s="94"/>
      <c r="N11" s="94"/>
      <c r="O11" s="3"/>
      <c r="Q11" s="95"/>
    </row>
    <row r="12" spans="1:17" x14ac:dyDescent="0.3">
      <c r="A12" s="11" t="s">
        <v>27</v>
      </c>
      <c r="B12" s="11">
        <v>93</v>
      </c>
      <c r="C12" s="11">
        <v>7</v>
      </c>
      <c r="D12" s="11">
        <v>5</v>
      </c>
      <c r="E12" s="11">
        <v>6</v>
      </c>
      <c r="F12" s="11">
        <v>26</v>
      </c>
      <c r="G12" s="11">
        <v>16</v>
      </c>
      <c r="H12" s="11">
        <v>4</v>
      </c>
      <c r="I12" s="11">
        <v>1</v>
      </c>
      <c r="J12" s="11">
        <v>1</v>
      </c>
      <c r="K12" s="11">
        <v>2</v>
      </c>
      <c r="L12" s="11">
        <v>161</v>
      </c>
      <c r="M12" s="94"/>
      <c r="N12" s="3"/>
      <c r="O12" s="96"/>
      <c r="Q12" s="95"/>
    </row>
    <row r="13" spans="1:17" x14ac:dyDescent="0.3">
      <c r="B13" s="3"/>
      <c r="E13" s="3"/>
      <c r="F13" s="3"/>
      <c r="G13" s="3"/>
      <c r="I13" s="3"/>
      <c r="J13" s="3"/>
      <c r="K13" s="3"/>
      <c r="L13" s="3"/>
      <c r="M13" s="94"/>
      <c r="N13" s="94"/>
      <c r="O13" s="3"/>
      <c r="Q13" s="95"/>
    </row>
    <row r="14" spans="1:17" x14ac:dyDescent="0.3">
      <c r="A14" s="3" t="s">
        <v>143</v>
      </c>
      <c r="B14" s="3">
        <v>4</v>
      </c>
      <c r="C14" s="3">
        <v>5</v>
      </c>
      <c r="D14" s="3">
        <v>3</v>
      </c>
      <c r="E14" s="3"/>
      <c r="F14" s="3">
        <v>3</v>
      </c>
      <c r="G14" s="3">
        <v>1</v>
      </c>
      <c r="I14" s="3"/>
      <c r="J14" s="3"/>
      <c r="K14" s="3">
        <v>1</v>
      </c>
      <c r="L14" s="3">
        <v>17</v>
      </c>
      <c r="M14" s="94"/>
      <c r="N14" s="94"/>
      <c r="O14" s="3"/>
      <c r="Q14" s="95"/>
    </row>
    <row r="15" spans="1:17" x14ac:dyDescent="0.3">
      <c r="A15" s="3" t="s">
        <v>137</v>
      </c>
      <c r="B15" s="3">
        <v>5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I15" s="3"/>
      <c r="J15" s="3"/>
      <c r="K15" s="3"/>
      <c r="L15" s="3">
        <v>10</v>
      </c>
      <c r="M15" s="94"/>
      <c r="N15" s="94"/>
      <c r="O15" s="3"/>
      <c r="Q15" s="95"/>
    </row>
    <row r="16" spans="1:17" x14ac:dyDescent="0.3">
      <c r="A16" s="3" t="s">
        <v>145</v>
      </c>
      <c r="B16" s="3"/>
      <c r="C16" s="3">
        <v>4</v>
      </c>
      <c r="E16" s="3"/>
      <c r="F16" s="3">
        <v>1</v>
      </c>
      <c r="G16" s="3"/>
      <c r="I16" s="3"/>
      <c r="J16" s="3"/>
      <c r="K16" s="3">
        <v>1</v>
      </c>
      <c r="L16" s="3">
        <v>6</v>
      </c>
      <c r="M16" s="94"/>
      <c r="N16" s="94"/>
      <c r="O16" s="3"/>
      <c r="Q16" s="95"/>
    </row>
    <row r="17" spans="1:17" x14ac:dyDescent="0.3">
      <c r="A17" s="3" t="s">
        <v>134</v>
      </c>
      <c r="B17" s="3">
        <v>40</v>
      </c>
      <c r="C17" s="3">
        <v>9</v>
      </c>
      <c r="E17" s="3"/>
      <c r="F17" s="3">
        <v>3</v>
      </c>
      <c r="G17" s="3">
        <v>1</v>
      </c>
      <c r="H17" s="3">
        <v>1</v>
      </c>
      <c r="I17" s="3"/>
      <c r="J17" s="3"/>
      <c r="K17" s="3"/>
      <c r="L17" s="3">
        <v>54</v>
      </c>
      <c r="M17" s="94"/>
      <c r="N17" s="94"/>
      <c r="O17" s="3"/>
      <c r="Q17" s="95"/>
    </row>
    <row r="18" spans="1:17" x14ac:dyDescent="0.3">
      <c r="A18" s="11" t="s">
        <v>100</v>
      </c>
      <c r="B18" s="11">
        <v>49</v>
      </c>
      <c r="C18" s="11">
        <v>19</v>
      </c>
      <c r="D18" s="11">
        <v>4</v>
      </c>
      <c r="E18" s="11">
        <v>1</v>
      </c>
      <c r="F18" s="11">
        <v>8</v>
      </c>
      <c r="G18" s="11">
        <v>3</v>
      </c>
      <c r="H18" s="11">
        <v>1</v>
      </c>
      <c r="I18" s="11"/>
      <c r="J18" s="11"/>
      <c r="K18" s="11">
        <v>2</v>
      </c>
      <c r="L18" s="11">
        <v>87</v>
      </c>
      <c r="M18" s="94"/>
      <c r="N18" s="3"/>
      <c r="O18" s="96"/>
      <c r="Q18" s="94"/>
    </row>
    <row r="19" spans="1:17" x14ac:dyDescent="0.3">
      <c r="B19" s="3"/>
      <c r="E19" s="3"/>
      <c r="F19" s="3"/>
      <c r="G19" s="3"/>
      <c r="I19" s="3"/>
      <c r="J19" s="3"/>
      <c r="K19" s="3"/>
      <c r="L19" s="3"/>
      <c r="M19" s="94"/>
      <c r="N19" s="94"/>
      <c r="O19" s="3"/>
      <c r="Q19" s="95"/>
    </row>
    <row r="20" spans="1:17" x14ac:dyDescent="0.3">
      <c r="A20" s="3" t="s">
        <v>128</v>
      </c>
      <c r="B20" s="3">
        <v>6</v>
      </c>
      <c r="C20" s="3">
        <v>4</v>
      </c>
      <c r="E20" s="3"/>
      <c r="F20" s="3">
        <v>1</v>
      </c>
      <c r="G20" s="3">
        <v>1</v>
      </c>
      <c r="H20" s="3">
        <v>1</v>
      </c>
      <c r="I20" s="3"/>
      <c r="J20" s="3"/>
      <c r="K20" s="3"/>
      <c r="L20" s="3">
        <v>13</v>
      </c>
      <c r="M20" s="94"/>
      <c r="N20" s="94"/>
      <c r="O20" s="97"/>
      <c r="Q20" s="95"/>
    </row>
    <row r="21" spans="1:17" x14ac:dyDescent="0.3">
      <c r="A21" s="3" t="s">
        <v>131</v>
      </c>
      <c r="B21" s="3">
        <v>33</v>
      </c>
      <c r="C21" s="3">
        <v>6</v>
      </c>
      <c r="E21" s="3"/>
      <c r="F21" s="3"/>
      <c r="G21" s="3"/>
      <c r="H21" s="3">
        <v>4</v>
      </c>
      <c r="I21" s="3"/>
      <c r="J21" s="3"/>
      <c r="K21" s="3">
        <v>4</v>
      </c>
      <c r="L21" s="3">
        <v>47</v>
      </c>
      <c r="M21" s="94"/>
      <c r="N21" s="94"/>
      <c r="O21" s="97"/>
      <c r="Q21" s="95"/>
    </row>
    <row r="22" spans="1:17" x14ac:dyDescent="0.3">
      <c r="A22" s="3" t="s">
        <v>138</v>
      </c>
      <c r="B22" s="3">
        <v>2</v>
      </c>
      <c r="C22" s="3">
        <v>3</v>
      </c>
      <c r="E22" s="3"/>
      <c r="F22" s="3"/>
      <c r="G22" s="3"/>
      <c r="I22" s="3"/>
      <c r="J22" s="3"/>
      <c r="K22" s="3"/>
      <c r="L22" s="3">
        <v>5</v>
      </c>
      <c r="M22" s="94"/>
      <c r="N22" s="94"/>
      <c r="O22" s="97"/>
      <c r="Q22" s="95"/>
    </row>
    <row r="23" spans="1:17" x14ac:dyDescent="0.3">
      <c r="A23" s="3" t="s">
        <v>129</v>
      </c>
      <c r="B23" s="3">
        <v>8</v>
      </c>
      <c r="C23" s="3">
        <v>7</v>
      </c>
      <c r="D23" s="3">
        <v>1</v>
      </c>
      <c r="E23" s="3"/>
      <c r="F23" s="3">
        <v>1</v>
      </c>
      <c r="G23" s="3">
        <v>1</v>
      </c>
      <c r="I23" s="3"/>
      <c r="J23" s="3">
        <v>1</v>
      </c>
      <c r="K23" s="3"/>
      <c r="L23" s="3">
        <v>19</v>
      </c>
      <c r="M23" s="94"/>
      <c r="N23" s="94"/>
      <c r="O23" s="97"/>
      <c r="Q23" s="95"/>
    </row>
    <row r="24" spans="1:17" x14ac:dyDescent="0.3">
      <c r="A24" s="3" t="s">
        <v>140</v>
      </c>
      <c r="B24" s="3">
        <v>33</v>
      </c>
      <c r="C24" s="3">
        <v>33</v>
      </c>
      <c r="D24" s="3">
        <v>5</v>
      </c>
      <c r="E24" s="3">
        <v>1</v>
      </c>
      <c r="F24" s="3">
        <v>6</v>
      </c>
      <c r="G24" s="3">
        <v>2</v>
      </c>
      <c r="I24" s="3">
        <v>2</v>
      </c>
      <c r="J24" s="3">
        <v>9</v>
      </c>
      <c r="K24" s="3"/>
      <c r="L24" s="3">
        <v>91</v>
      </c>
      <c r="M24" s="94"/>
      <c r="N24" s="94"/>
      <c r="O24" s="97"/>
      <c r="Q24" s="95"/>
    </row>
    <row r="25" spans="1:17" x14ac:dyDescent="0.3">
      <c r="A25" s="3" t="s">
        <v>130</v>
      </c>
      <c r="B25" s="3">
        <v>22</v>
      </c>
      <c r="C25" s="3">
        <v>18</v>
      </c>
      <c r="E25" s="3">
        <v>2</v>
      </c>
      <c r="F25" s="3">
        <v>4</v>
      </c>
      <c r="G25" s="3"/>
      <c r="H25" s="3">
        <v>1</v>
      </c>
      <c r="I25" s="3"/>
      <c r="J25" s="3"/>
      <c r="K25" s="3"/>
      <c r="L25" s="3">
        <v>47</v>
      </c>
      <c r="M25" s="94"/>
      <c r="N25" s="94"/>
      <c r="O25" s="97"/>
      <c r="Q25" s="95"/>
    </row>
    <row r="26" spans="1:17" x14ac:dyDescent="0.3">
      <c r="A26" s="3" t="s">
        <v>142</v>
      </c>
      <c r="B26" s="3">
        <v>54</v>
      </c>
      <c r="C26" s="3">
        <v>11</v>
      </c>
      <c r="E26" s="3"/>
      <c r="F26" s="3">
        <v>3</v>
      </c>
      <c r="G26" s="3"/>
      <c r="I26" s="3"/>
      <c r="J26" s="3"/>
      <c r="K26" s="3"/>
      <c r="L26" s="3">
        <v>68</v>
      </c>
      <c r="M26" s="94"/>
      <c r="N26" s="94"/>
      <c r="O26" s="97"/>
      <c r="Q26" s="95"/>
    </row>
    <row r="27" spans="1:17" x14ac:dyDescent="0.3">
      <c r="A27" s="3" t="s">
        <v>141</v>
      </c>
      <c r="B27" s="3">
        <v>10</v>
      </c>
      <c r="C27" s="3">
        <v>3</v>
      </c>
      <c r="D27" s="3">
        <v>2</v>
      </c>
      <c r="E27" s="3">
        <v>1</v>
      </c>
      <c r="F27" s="3">
        <v>5</v>
      </c>
      <c r="G27" s="3">
        <v>3</v>
      </c>
      <c r="H27" s="3">
        <v>1</v>
      </c>
      <c r="I27" s="11">
        <v>2</v>
      </c>
      <c r="J27" s="3">
        <v>2</v>
      </c>
      <c r="K27" s="3"/>
      <c r="L27" s="3">
        <v>29</v>
      </c>
      <c r="M27" s="94"/>
      <c r="N27" s="94"/>
      <c r="O27" s="97"/>
      <c r="Q27" s="95"/>
    </row>
    <row r="28" spans="1:17" x14ac:dyDescent="0.3">
      <c r="A28" s="166" t="s">
        <v>30</v>
      </c>
      <c r="B28" s="166">
        <v>168</v>
      </c>
      <c r="C28" s="166">
        <v>85</v>
      </c>
      <c r="D28" s="166">
        <v>8</v>
      </c>
      <c r="E28" s="166">
        <v>4</v>
      </c>
      <c r="F28" s="166">
        <v>20</v>
      </c>
      <c r="G28" s="166">
        <v>7</v>
      </c>
      <c r="H28" s="166">
        <v>7</v>
      </c>
      <c r="I28" s="166">
        <v>4</v>
      </c>
      <c r="J28" s="166">
        <v>12</v>
      </c>
      <c r="K28" s="166">
        <v>4</v>
      </c>
      <c r="L28" s="166">
        <v>319</v>
      </c>
      <c r="M28" s="94"/>
      <c r="N28" s="94"/>
      <c r="O28" s="96"/>
      <c r="Q28" s="95"/>
    </row>
    <row r="29" spans="1:17" ht="8.25" customHeight="1" x14ac:dyDescent="0.3">
      <c r="A29" s="154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94"/>
      <c r="N29" s="94"/>
      <c r="O29" s="3"/>
      <c r="Q29" s="95"/>
    </row>
    <row r="30" spans="1:17" x14ac:dyDescent="0.3">
      <c r="A30" s="166" t="s">
        <v>3</v>
      </c>
      <c r="B30" s="166">
        <v>310</v>
      </c>
      <c r="C30" s="166">
        <v>111</v>
      </c>
      <c r="D30" s="166">
        <v>17</v>
      </c>
      <c r="E30" s="166">
        <v>11</v>
      </c>
      <c r="F30" s="166">
        <v>54</v>
      </c>
      <c r="G30" s="166">
        <v>26</v>
      </c>
      <c r="H30" s="166">
        <v>12</v>
      </c>
      <c r="I30" s="166">
        <v>5</v>
      </c>
      <c r="J30" s="166">
        <v>13</v>
      </c>
      <c r="K30" s="166">
        <v>8</v>
      </c>
      <c r="L30" s="166">
        <v>567</v>
      </c>
      <c r="M30" s="94"/>
      <c r="N30" s="94"/>
      <c r="O30" s="11"/>
      <c r="Q30" s="95"/>
    </row>
    <row r="31" spans="1:17" x14ac:dyDescent="0.3">
      <c r="A31" s="100" t="s">
        <v>158</v>
      </c>
      <c r="B31" s="101">
        <v>-0.95846645367412142</v>
      </c>
      <c r="C31" s="101">
        <v>-15.267175572519085</v>
      </c>
      <c r="D31" s="101">
        <v>0</v>
      </c>
      <c r="E31" s="101">
        <v>10</v>
      </c>
      <c r="F31" s="101">
        <v>8</v>
      </c>
      <c r="G31" s="101">
        <v>13.043478260869565</v>
      </c>
      <c r="H31" s="101">
        <v>9.0909090909090917</v>
      </c>
      <c r="I31" s="101">
        <v>0</v>
      </c>
      <c r="J31" s="101">
        <v>18.181818181818183</v>
      </c>
      <c r="K31" s="101">
        <v>14.285714285714285</v>
      </c>
      <c r="L31" s="101">
        <v>-1.9031141868512111</v>
      </c>
      <c r="M31" s="102"/>
      <c r="N31" s="103"/>
      <c r="O31" s="103"/>
    </row>
    <row r="32" spans="1:17" x14ac:dyDescent="0.3">
      <c r="A32" s="3" t="s">
        <v>159</v>
      </c>
    </row>
    <row r="33" spans="1:1" x14ac:dyDescent="0.3">
      <c r="A33" s="3" t="s">
        <v>160</v>
      </c>
    </row>
    <row r="34" spans="1:1" x14ac:dyDescent="0.3">
      <c r="A34" s="3" t="s">
        <v>242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A3BAA-87C6-4AD1-9876-BD5135524977}">
  <dimension ref="A1:K13"/>
  <sheetViews>
    <sheetView zoomScale="80" zoomScaleNormal="80" workbookViewId="0">
      <selection activeCell="B5" sqref="B5"/>
    </sheetView>
  </sheetViews>
  <sheetFormatPr defaultColWidth="9.109375" defaultRowHeight="13.8" x14ac:dyDescent="0.3"/>
  <cols>
    <col min="1" max="1" width="25.5546875" style="3" customWidth="1"/>
    <col min="2" max="2" width="18.33203125" style="3" customWidth="1"/>
    <col min="3" max="3" width="18.88671875" style="3" customWidth="1"/>
    <col min="4" max="4" width="19" style="3" customWidth="1"/>
    <col min="5" max="16384" width="9.109375" style="3"/>
  </cols>
  <sheetData>
    <row r="1" spans="1:11" x14ac:dyDescent="0.3">
      <c r="A1" s="228" t="s">
        <v>214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x14ac:dyDescent="0.3">
      <c r="A2" s="86"/>
    </row>
    <row r="3" spans="1:11" ht="27.6" x14ac:dyDescent="0.3">
      <c r="A3" s="121" t="s">
        <v>162</v>
      </c>
      <c r="B3" s="121" t="s">
        <v>163</v>
      </c>
      <c r="C3" s="121" t="s">
        <v>164</v>
      </c>
      <c r="D3" s="121" t="s">
        <v>165</v>
      </c>
    </row>
    <row r="4" spans="1:11" ht="27.6" x14ac:dyDescent="0.3">
      <c r="A4" s="87" t="s">
        <v>166</v>
      </c>
      <c r="B4" s="87" t="s">
        <v>167</v>
      </c>
      <c r="C4" s="87" t="s">
        <v>168</v>
      </c>
      <c r="D4" s="88" t="s">
        <v>169</v>
      </c>
    </row>
    <row r="5" spans="1:11" ht="27.6" x14ac:dyDescent="0.3">
      <c r="A5" s="87" t="s">
        <v>170</v>
      </c>
      <c r="B5" s="87" t="s">
        <v>171</v>
      </c>
      <c r="C5" s="87" t="s">
        <v>172</v>
      </c>
      <c r="D5" s="88" t="s">
        <v>169</v>
      </c>
    </row>
    <row r="6" spans="1:11" ht="27.6" x14ac:dyDescent="0.3">
      <c r="A6" s="87" t="s">
        <v>173</v>
      </c>
      <c r="B6" s="87" t="s">
        <v>174</v>
      </c>
      <c r="C6" s="87" t="s">
        <v>175</v>
      </c>
      <c r="D6" s="88" t="s">
        <v>169</v>
      </c>
    </row>
    <row r="7" spans="1:11" ht="93" customHeight="1" x14ac:dyDescent="0.3">
      <c r="A7" s="239" t="s">
        <v>176</v>
      </c>
      <c r="B7" s="239" t="s">
        <v>177</v>
      </c>
      <c r="C7" s="239" t="s">
        <v>178</v>
      </c>
      <c r="D7" s="240" t="s">
        <v>179</v>
      </c>
    </row>
    <row r="8" spans="1:11" x14ac:dyDescent="0.3">
      <c r="A8" s="239"/>
      <c r="B8" s="239"/>
      <c r="C8" s="239"/>
      <c r="D8" s="240"/>
    </row>
    <row r="9" spans="1:11" ht="82.8" x14ac:dyDescent="0.3">
      <c r="A9" s="87" t="s">
        <v>180</v>
      </c>
      <c r="B9" s="87" t="s">
        <v>181</v>
      </c>
      <c r="C9" s="87" t="s">
        <v>178</v>
      </c>
      <c r="D9" s="88" t="s">
        <v>182</v>
      </c>
    </row>
    <row r="10" spans="1:11" ht="27.6" x14ac:dyDescent="0.3">
      <c r="A10" s="87" t="s">
        <v>183</v>
      </c>
      <c r="B10" s="87" t="s">
        <v>184</v>
      </c>
      <c r="C10" s="87" t="s">
        <v>185</v>
      </c>
      <c r="D10" s="88" t="s">
        <v>141</v>
      </c>
    </row>
    <row r="11" spans="1:11" ht="138" x14ac:dyDescent="0.3">
      <c r="A11" s="87" t="s">
        <v>186</v>
      </c>
      <c r="B11" s="87" t="s">
        <v>187</v>
      </c>
      <c r="C11" s="87" t="s">
        <v>188</v>
      </c>
      <c r="D11" s="88" t="s">
        <v>169</v>
      </c>
    </row>
    <row r="12" spans="1:11" ht="55.2" x14ac:dyDescent="0.3">
      <c r="A12" s="89" t="s">
        <v>189</v>
      </c>
      <c r="B12" s="89" t="s">
        <v>190</v>
      </c>
      <c r="C12" s="89" t="s">
        <v>191</v>
      </c>
      <c r="D12" s="90" t="s">
        <v>169</v>
      </c>
    </row>
    <row r="13" spans="1:11" x14ac:dyDescent="0.3">
      <c r="A13" s="91" t="s">
        <v>161</v>
      </c>
    </row>
  </sheetData>
  <mergeCells count="5">
    <mergeCell ref="A1:K1"/>
    <mergeCell ref="A7:A8"/>
    <mergeCell ref="B7:B8"/>
    <mergeCell ref="C7:C8"/>
    <mergeCell ref="D7:D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03024-EB70-4F8C-85E3-16C6CCDF8439}">
  <dimension ref="A1:G13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6.33203125" style="3" customWidth="1"/>
    <col min="2" max="4" width="13.109375" style="3" customWidth="1"/>
    <col min="5" max="16384" width="9.109375" style="3"/>
  </cols>
  <sheetData>
    <row r="1" spans="1:7" x14ac:dyDescent="0.3">
      <c r="A1" s="241" t="s">
        <v>244</v>
      </c>
      <c r="B1" s="225"/>
      <c r="C1" s="225"/>
      <c r="D1" s="225"/>
    </row>
    <row r="3" spans="1:7" ht="27.6" x14ac:dyDescent="0.3">
      <c r="A3" s="167" t="s">
        <v>195</v>
      </c>
      <c r="B3" s="167" t="s">
        <v>192</v>
      </c>
      <c r="C3" s="167" t="s">
        <v>193</v>
      </c>
      <c r="D3" s="167" t="s">
        <v>194</v>
      </c>
    </row>
    <row r="4" spans="1:7" x14ac:dyDescent="0.3">
      <c r="A4" s="168" t="s">
        <v>113</v>
      </c>
      <c r="B4" s="71"/>
      <c r="C4" s="72"/>
      <c r="D4" s="73"/>
    </row>
    <row r="5" spans="1:7" x14ac:dyDescent="0.3">
      <c r="A5" s="168" t="s">
        <v>114</v>
      </c>
      <c r="B5" s="74"/>
      <c r="C5" s="75"/>
      <c r="D5" s="76"/>
    </row>
    <row r="6" spans="1:7" x14ac:dyDescent="0.3">
      <c r="A6" s="168" t="s">
        <v>115</v>
      </c>
      <c r="B6" s="74"/>
      <c r="C6" s="75"/>
      <c r="D6" s="76"/>
    </row>
    <row r="7" spans="1:7" x14ac:dyDescent="0.3">
      <c r="A7" s="168" t="s">
        <v>116</v>
      </c>
      <c r="B7" s="74"/>
      <c r="C7" s="75"/>
      <c r="D7" s="76"/>
    </row>
    <row r="8" spans="1:7" x14ac:dyDescent="0.3">
      <c r="A8" s="168" t="s">
        <v>196</v>
      </c>
      <c r="B8" s="74"/>
      <c r="C8" s="75"/>
      <c r="D8" s="76"/>
    </row>
    <row r="9" spans="1:7" x14ac:dyDescent="0.3">
      <c r="A9" s="168" t="s">
        <v>197</v>
      </c>
      <c r="B9" s="74"/>
      <c r="C9" s="75"/>
      <c r="D9" s="76"/>
    </row>
    <row r="10" spans="1:7" x14ac:dyDescent="0.3">
      <c r="A10" s="168" t="s">
        <v>117</v>
      </c>
      <c r="B10" s="77"/>
      <c r="C10" s="78"/>
      <c r="D10" s="79"/>
    </row>
    <row r="11" spans="1:7" x14ac:dyDescent="0.3">
      <c r="A11" s="168" t="s">
        <v>112</v>
      </c>
      <c r="B11" s="80"/>
      <c r="C11" s="81"/>
      <c r="D11" s="79"/>
    </row>
    <row r="12" spans="1:7" x14ac:dyDescent="0.3">
      <c r="A12" s="168" t="s">
        <v>198</v>
      </c>
      <c r="B12" s="82"/>
      <c r="C12" s="83"/>
      <c r="D12" s="84"/>
    </row>
    <row r="13" spans="1:7" x14ac:dyDescent="0.3">
      <c r="A13" s="68" t="s">
        <v>243</v>
      </c>
      <c r="B13" s="68"/>
      <c r="C13" s="68"/>
      <c r="D13" s="68"/>
      <c r="E13" s="68"/>
      <c r="F13" s="68"/>
      <c r="G13" s="68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D1CFB-F2EC-4B3A-844A-4D70E7B7BAA1}">
  <dimension ref="A2:G30"/>
  <sheetViews>
    <sheetView topLeftCell="A13" zoomScale="80" zoomScaleNormal="80" workbookViewId="0">
      <selection activeCell="A14" sqref="A14"/>
    </sheetView>
  </sheetViews>
  <sheetFormatPr defaultColWidth="9.109375" defaultRowHeight="13.8" x14ac:dyDescent="0.3"/>
  <cols>
    <col min="1" max="1" width="43.77734375" style="3" customWidth="1"/>
    <col min="2" max="2" width="3.33203125" style="3" bestFit="1" customWidth="1"/>
    <col min="3" max="3" width="8" style="3" customWidth="1"/>
    <col min="4" max="4" width="9.109375" style="3"/>
    <col min="5" max="5" width="11.5546875" style="3" customWidth="1"/>
    <col min="6" max="6" width="12.33203125" style="3" customWidth="1"/>
    <col min="7" max="7" width="9.109375" style="3"/>
    <col min="8" max="8" width="17.109375" style="3" customWidth="1"/>
    <col min="9" max="9" width="10.109375" style="3" customWidth="1"/>
    <col min="10" max="11" width="14.33203125" style="3" customWidth="1"/>
    <col min="12" max="16384" width="9.109375" style="3"/>
  </cols>
  <sheetData>
    <row r="2" spans="1:7" x14ac:dyDescent="0.3">
      <c r="A2" s="169" t="s">
        <v>200</v>
      </c>
      <c r="B2" s="69">
        <v>1.7777777777777777</v>
      </c>
    </row>
    <row r="3" spans="1:7" x14ac:dyDescent="0.3">
      <c r="A3" s="169" t="s">
        <v>201</v>
      </c>
      <c r="B3" s="69">
        <v>2.4444444444444446</v>
      </c>
    </row>
    <row r="4" spans="1:7" x14ac:dyDescent="0.3">
      <c r="A4" s="169" t="s">
        <v>202</v>
      </c>
      <c r="B4" s="69">
        <v>2.6666666666666665</v>
      </c>
    </row>
    <row r="5" spans="1:7" x14ac:dyDescent="0.3">
      <c r="A5" s="169" t="s">
        <v>203</v>
      </c>
      <c r="B5" s="69">
        <v>2.75</v>
      </c>
    </row>
    <row r="6" spans="1:7" x14ac:dyDescent="0.3">
      <c r="A6" s="169" t="s">
        <v>204</v>
      </c>
      <c r="B6" s="69">
        <v>3</v>
      </c>
    </row>
    <row r="7" spans="1:7" x14ac:dyDescent="0.3">
      <c r="A7" s="169" t="s">
        <v>205</v>
      </c>
      <c r="B7" s="69">
        <v>3</v>
      </c>
    </row>
    <row r="8" spans="1:7" x14ac:dyDescent="0.3">
      <c r="A8" s="169" t="s">
        <v>206</v>
      </c>
      <c r="B8" s="69">
        <v>3.2222222222222223</v>
      </c>
    </row>
    <row r="9" spans="1:7" x14ac:dyDescent="0.3">
      <c r="A9" s="169" t="s">
        <v>207</v>
      </c>
      <c r="B9" s="69">
        <v>3.6666666666666665</v>
      </c>
    </row>
    <row r="10" spans="1:7" x14ac:dyDescent="0.3">
      <c r="A10" s="169" t="s">
        <v>208</v>
      </c>
      <c r="B10" s="69">
        <v>4.625</v>
      </c>
    </row>
    <row r="11" spans="1:7" x14ac:dyDescent="0.3">
      <c r="A11" s="169" t="s">
        <v>209</v>
      </c>
      <c r="B11" s="69">
        <v>5</v>
      </c>
    </row>
    <row r="13" spans="1:7" x14ac:dyDescent="0.3">
      <c r="A13" s="242" t="s">
        <v>199</v>
      </c>
      <c r="B13" s="242"/>
      <c r="C13" s="242"/>
      <c r="D13" s="242"/>
      <c r="E13" s="242"/>
      <c r="F13" s="242"/>
      <c r="G13" s="242"/>
    </row>
    <row r="17" spans="1:7" x14ac:dyDescent="0.3">
      <c r="D17" s="68"/>
    </row>
    <row r="29" spans="1:7" x14ac:dyDescent="0.3">
      <c r="A29" s="243" t="s">
        <v>210</v>
      </c>
      <c r="B29" s="243"/>
      <c r="C29" s="243"/>
      <c r="D29" s="243"/>
      <c r="E29" s="243"/>
      <c r="F29" s="243"/>
      <c r="G29" s="243"/>
    </row>
    <row r="30" spans="1:7" x14ac:dyDescent="0.3">
      <c r="A30" s="244" t="s">
        <v>243</v>
      </c>
      <c r="B30" s="244"/>
      <c r="C30" s="244"/>
      <c r="D30" s="244"/>
      <c r="E30" s="244"/>
      <c r="F30" s="244"/>
      <c r="G30" s="244"/>
    </row>
  </sheetData>
  <mergeCells count="3">
    <mergeCell ref="A13:G13"/>
    <mergeCell ref="A29:G29"/>
    <mergeCell ref="A30:G30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A98AC-4F00-4C90-80FD-A66AAEB60D6A}">
  <dimension ref="A1:G34"/>
  <sheetViews>
    <sheetView topLeftCell="A13" zoomScale="80" zoomScaleNormal="80" workbookViewId="0">
      <selection activeCell="A14" sqref="A14"/>
    </sheetView>
  </sheetViews>
  <sheetFormatPr defaultColWidth="9.109375" defaultRowHeight="13.8" x14ac:dyDescent="0.3"/>
  <cols>
    <col min="1" max="1" width="51.5546875" style="3" customWidth="1"/>
    <col min="2" max="2" width="9.5546875" style="3" customWidth="1"/>
    <col min="3" max="3" width="8" style="3" customWidth="1"/>
    <col min="4" max="4" width="9.109375" style="3"/>
    <col min="5" max="5" width="11.5546875" style="3" customWidth="1"/>
    <col min="6" max="6" width="12.33203125" style="3" customWidth="1"/>
    <col min="7" max="7" width="9.109375" style="3"/>
    <col min="8" max="8" width="17.109375" style="3" customWidth="1"/>
    <col min="9" max="9" width="10.109375" style="3" customWidth="1"/>
    <col min="10" max="11" width="14.33203125" style="3" customWidth="1"/>
    <col min="12" max="16384" width="9.109375" style="3"/>
  </cols>
  <sheetData>
    <row r="1" spans="1:7" s="85" customFormat="1" x14ac:dyDescent="0.3"/>
    <row r="3" spans="1:7" x14ac:dyDescent="0.3">
      <c r="A3" s="63" t="s">
        <v>198</v>
      </c>
      <c r="B3" s="64">
        <v>2.2999999999999998</v>
      </c>
    </row>
    <row r="4" spans="1:7" x14ac:dyDescent="0.3">
      <c r="A4" s="63" t="s">
        <v>118</v>
      </c>
      <c r="B4" s="64">
        <v>2.5</v>
      </c>
    </row>
    <row r="5" spans="1:7" x14ac:dyDescent="0.3">
      <c r="A5" s="63" t="s">
        <v>112</v>
      </c>
      <c r="B5" s="64">
        <v>2.8</v>
      </c>
    </row>
    <row r="6" spans="1:7" x14ac:dyDescent="0.3">
      <c r="A6" s="63" t="s">
        <v>117</v>
      </c>
      <c r="B6" s="64">
        <v>2.9</v>
      </c>
    </row>
    <row r="7" spans="1:7" x14ac:dyDescent="0.3">
      <c r="A7" s="63" t="s">
        <v>197</v>
      </c>
      <c r="B7" s="64">
        <v>2.9</v>
      </c>
    </row>
    <row r="8" spans="1:7" x14ac:dyDescent="0.3">
      <c r="A8" s="63" t="s">
        <v>116</v>
      </c>
      <c r="B8" s="64">
        <v>3.3</v>
      </c>
    </row>
    <row r="9" spans="1:7" x14ac:dyDescent="0.3">
      <c r="A9" s="63" t="s">
        <v>113</v>
      </c>
      <c r="B9" s="65">
        <v>3.4</v>
      </c>
    </row>
    <row r="10" spans="1:7" x14ac:dyDescent="0.3">
      <c r="A10" s="63" t="s">
        <v>114</v>
      </c>
      <c r="B10" s="66">
        <v>3.5</v>
      </c>
    </row>
    <row r="11" spans="1:7" x14ac:dyDescent="0.3">
      <c r="A11" s="63" t="s">
        <v>115</v>
      </c>
      <c r="B11" s="67">
        <v>3.9</v>
      </c>
    </row>
    <row r="13" spans="1:7" x14ac:dyDescent="0.3">
      <c r="A13" s="242" t="s">
        <v>211</v>
      </c>
      <c r="B13" s="242"/>
      <c r="C13" s="242"/>
      <c r="D13" s="242"/>
      <c r="E13" s="242"/>
      <c r="F13" s="242"/>
      <c r="G13" s="242"/>
    </row>
    <row r="34" spans="1:1" x14ac:dyDescent="0.3">
      <c r="A34" s="68" t="s">
        <v>243</v>
      </c>
    </row>
  </sheetData>
  <mergeCells count="1">
    <mergeCell ref="A13:G13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7D222-0FE6-46A0-A6C2-6D7D2EB4F65B}">
  <dimension ref="A1:F25"/>
  <sheetViews>
    <sheetView topLeftCell="A5" zoomScale="80" zoomScaleNormal="80" workbookViewId="0">
      <selection activeCell="A7" sqref="A7"/>
    </sheetView>
  </sheetViews>
  <sheetFormatPr defaultColWidth="9.109375" defaultRowHeight="13.8" x14ac:dyDescent="0.3"/>
  <cols>
    <col min="1" max="1" width="59.44140625" style="3" customWidth="1"/>
    <col min="2" max="16384" width="9.109375" style="3"/>
  </cols>
  <sheetData>
    <row r="1" spans="1:6" s="85" customFormat="1" x14ac:dyDescent="0.3">
      <c r="A1" s="59"/>
      <c r="B1" s="60" t="s">
        <v>27</v>
      </c>
      <c r="C1" s="60" t="s">
        <v>100</v>
      </c>
      <c r="D1" s="60" t="s">
        <v>30</v>
      </c>
    </row>
    <row r="2" spans="1:6" s="85" customFormat="1" x14ac:dyDescent="0.3">
      <c r="A2" s="61" t="s">
        <v>192</v>
      </c>
      <c r="B2" s="62">
        <v>11.111111111111111</v>
      </c>
      <c r="C2" s="62">
        <v>32</v>
      </c>
      <c r="D2" s="62">
        <v>22.222222222222221</v>
      </c>
    </row>
    <row r="3" spans="1:6" x14ac:dyDescent="0.3">
      <c r="A3" s="61" t="s">
        <v>193</v>
      </c>
      <c r="B3" s="62">
        <v>33.333333333333336</v>
      </c>
      <c r="C3" s="62">
        <v>44.444444444444443</v>
      </c>
      <c r="D3" s="62">
        <v>44.444444444444443</v>
      </c>
    </row>
    <row r="4" spans="1:6" x14ac:dyDescent="0.3">
      <c r="A4" s="61" t="s">
        <v>194</v>
      </c>
      <c r="B4" s="62">
        <v>55.555555555555557</v>
      </c>
      <c r="C4" s="62">
        <v>22.222222222222221</v>
      </c>
      <c r="D4" s="62">
        <v>34</v>
      </c>
    </row>
    <row r="5" spans="1:6" x14ac:dyDescent="0.3">
      <c r="A5" s="58"/>
    </row>
    <row r="6" spans="1:6" x14ac:dyDescent="0.3">
      <c r="A6" s="242" t="s">
        <v>245</v>
      </c>
      <c r="B6" s="242"/>
      <c r="C6" s="242"/>
      <c r="D6" s="242"/>
      <c r="E6" s="245"/>
      <c r="F6" s="245"/>
    </row>
    <row r="25" spans="1:6" x14ac:dyDescent="0.3">
      <c r="A25" s="244" t="s">
        <v>243</v>
      </c>
      <c r="B25" s="244"/>
      <c r="C25" s="244"/>
      <c r="D25" s="244"/>
      <c r="E25" s="244"/>
      <c r="F25" s="244"/>
    </row>
  </sheetData>
  <mergeCells count="2">
    <mergeCell ref="A6:F6"/>
    <mergeCell ref="A25:F2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E077-8F66-4780-A06D-1AB2FFF8C043}">
  <dimension ref="A1:AV17"/>
  <sheetViews>
    <sheetView workbookViewId="0">
      <selection activeCell="E10" sqref="E10"/>
    </sheetView>
  </sheetViews>
  <sheetFormatPr defaultColWidth="8.77734375" defaultRowHeight="14.4" x14ac:dyDescent="0.3"/>
  <cols>
    <col min="5" max="5" width="3" customWidth="1"/>
    <col min="9" max="9" width="2.109375" customWidth="1"/>
    <col min="13" max="13" width="2.33203125" customWidth="1"/>
    <col min="17" max="17" width="2.33203125" customWidth="1"/>
  </cols>
  <sheetData>
    <row r="1" spans="1:48" x14ac:dyDescent="0.3">
      <c r="A1" s="128" t="s">
        <v>246</v>
      </c>
    </row>
    <row r="2" spans="1:48" x14ac:dyDescent="0.3">
      <c r="V2" s="170"/>
    </row>
    <row r="3" spans="1:48" x14ac:dyDescent="0.3">
      <c r="A3" s="171"/>
      <c r="B3" s="246" t="s">
        <v>247</v>
      </c>
      <c r="C3" s="246"/>
      <c r="D3" s="246"/>
      <c r="E3" s="171"/>
      <c r="F3" s="246" t="s">
        <v>248</v>
      </c>
      <c r="G3" s="246"/>
      <c r="H3" s="246"/>
      <c r="I3" s="172"/>
      <c r="J3" s="246" t="s">
        <v>100</v>
      </c>
      <c r="K3" s="246"/>
      <c r="L3" s="246"/>
      <c r="M3" s="172"/>
      <c r="N3" s="246" t="s">
        <v>249</v>
      </c>
      <c r="O3" s="246"/>
      <c r="P3" s="246"/>
      <c r="Q3" s="171"/>
      <c r="R3" s="246" t="s">
        <v>31</v>
      </c>
      <c r="S3" s="246"/>
      <c r="T3" s="246"/>
    </row>
    <row r="4" spans="1:48" ht="20.399999999999999" x14ac:dyDescent="0.3">
      <c r="A4" s="173"/>
      <c r="B4" s="174">
        <v>2019</v>
      </c>
      <c r="C4" s="174">
        <v>2020</v>
      </c>
      <c r="D4" s="175" t="s">
        <v>250</v>
      </c>
      <c r="E4" s="173"/>
      <c r="F4" s="174">
        <v>2019</v>
      </c>
      <c r="G4" s="174">
        <v>2020</v>
      </c>
      <c r="H4" s="175" t="s">
        <v>250</v>
      </c>
      <c r="I4" s="176"/>
      <c r="J4" s="174">
        <v>2019</v>
      </c>
      <c r="K4" s="174">
        <v>2020</v>
      </c>
      <c r="L4" s="175" t="s">
        <v>250</v>
      </c>
      <c r="M4" s="177"/>
      <c r="N4" s="174">
        <v>2019</v>
      </c>
      <c r="O4" s="174">
        <v>2020</v>
      </c>
      <c r="P4" s="175" t="s">
        <v>250</v>
      </c>
      <c r="Q4" s="178"/>
      <c r="R4" s="174">
        <v>2019</v>
      </c>
      <c r="S4" s="174">
        <v>2020</v>
      </c>
      <c r="T4" s="175" t="s">
        <v>250</v>
      </c>
    </row>
    <row r="5" spans="1:48" ht="20.399999999999999" x14ac:dyDescent="0.3">
      <c r="A5" s="179" t="s">
        <v>251</v>
      </c>
      <c r="B5" s="180">
        <v>4412</v>
      </c>
      <c r="C5" s="180">
        <v>4384</v>
      </c>
      <c r="D5" s="181">
        <f>(C5-B5)/B5*100</f>
        <v>-0.63463281958295559</v>
      </c>
      <c r="E5" s="182"/>
      <c r="F5" s="180">
        <v>3281</v>
      </c>
      <c r="G5" s="180">
        <v>3202</v>
      </c>
      <c r="H5" s="181">
        <f>(G5-F5)/F5*100</f>
        <v>-2.4078024992380374</v>
      </c>
      <c r="I5" s="182"/>
      <c r="J5" s="180">
        <v>4709</v>
      </c>
      <c r="K5" s="180">
        <v>4678</v>
      </c>
      <c r="L5" s="181">
        <f>(K5-J5)/J5*100</f>
        <v>-0.65831386706307071</v>
      </c>
      <c r="M5" s="182"/>
      <c r="N5" s="180">
        <v>9473</v>
      </c>
      <c r="O5" s="180">
        <v>9516</v>
      </c>
      <c r="P5" s="181">
        <f>(O5-N5)/N5*100</f>
        <v>0.45392167212076429</v>
      </c>
      <c r="Q5" s="182"/>
      <c r="R5" s="180">
        <v>21875</v>
      </c>
      <c r="S5" s="180">
        <v>21780</v>
      </c>
      <c r="T5" s="181">
        <f>(S5-R5)/R5*100</f>
        <v>-0.43428571428571433</v>
      </c>
    </row>
    <row r="6" spans="1:48" ht="40.799999999999997" x14ac:dyDescent="0.3">
      <c r="A6" s="179" t="s">
        <v>252</v>
      </c>
      <c r="B6" s="180">
        <v>5163</v>
      </c>
      <c r="C6" s="180">
        <v>5056</v>
      </c>
      <c r="D6" s="181">
        <f t="shared" ref="D6:D14" si="0">(C6-B6)/B6*100</f>
        <v>-2.0724385047453033</v>
      </c>
      <c r="E6" s="182"/>
      <c r="F6" s="180">
        <v>3280</v>
      </c>
      <c r="G6" s="180">
        <v>3211</v>
      </c>
      <c r="H6" s="181">
        <f t="shared" ref="H6:H14" si="1">(G6-F6)/F6*100</f>
        <v>-2.1036585365853662</v>
      </c>
      <c r="I6" s="182"/>
      <c r="J6" s="180">
        <v>4803</v>
      </c>
      <c r="K6" s="180">
        <v>4721</v>
      </c>
      <c r="L6" s="181">
        <f t="shared" ref="L6:L14" si="2">(K6-J6)/J6*100</f>
        <v>-1.7072662919008952</v>
      </c>
      <c r="M6" s="182"/>
      <c r="N6" s="180">
        <v>16253</v>
      </c>
      <c r="O6" s="180">
        <v>15989</v>
      </c>
      <c r="P6" s="181">
        <f t="shared" ref="P6:P14" si="3">(O6-N6)/N6*100</f>
        <v>-1.624315510982588</v>
      </c>
      <c r="Q6" s="182"/>
      <c r="R6" s="180">
        <v>29499</v>
      </c>
      <c r="S6" s="180">
        <v>28977</v>
      </c>
      <c r="T6" s="181">
        <f t="shared" ref="T6:T14" si="4">(S6-R6)/R6*100</f>
        <v>-1.7695515102206856</v>
      </c>
      <c r="W6" s="183"/>
    </row>
    <row r="7" spans="1:48" ht="30.6" x14ac:dyDescent="0.3">
      <c r="A7" s="179" t="s">
        <v>253</v>
      </c>
      <c r="B7" s="180">
        <v>710</v>
      </c>
      <c r="C7" s="180">
        <v>690</v>
      </c>
      <c r="D7" s="181">
        <f t="shared" si="0"/>
        <v>-2.8169014084507045</v>
      </c>
      <c r="E7" s="182"/>
      <c r="F7" s="180">
        <v>679</v>
      </c>
      <c r="G7" s="180">
        <v>675</v>
      </c>
      <c r="H7" s="181">
        <f t="shared" si="1"/>
        <v>-0.5891016200294551</v>
      </c>
      <c r="I7" s="182"/>
      <c r="J7" s="180">
        <v>1631</v>
      </c>
      <c r="K7" s="180">
        <v>1606</v>
      </c>
      <c r="L7" s="181">
        <f t="shared" si="2"/>
        <v>-1.5328019619865114</v>
      </c>
      <c r="M7" s="182"/>
      <c r="N7" s="180">
        <v>5617</v>
      </c>
      <c r="O7" s="180">
        <v>5633</v>
      </c>
      <c r="P7" s="181">
        <f t="shared" si="3"/>
        <v>0.28484956382410542</v>
      </c>
      <c r="Q7" s="182"/>
      <c r="R7" s="180">
        <v>8637</v>
      </c>
      <c r="S7" s="180">
        <v>8604</v>
      </c>
      <c r="T7" s="181">
        <f t="shared" si="4"/>
        <v>-0.38207711010767625</v>
      </c>
    </row>
    <row r="8" spans="1:48" x14ac:dyDescent="0.3">
      <c r="A8" s="184" t="s">
        <v>254</v>
      </c>
      <c r="B8" s="180">
        <v>2265</v>
      </c>
      <c r="C8" s="180">
        <v>2160</v>
      </c>
      <c r="D8" s="181">
        <f t="shared" si="0"/>
        <v>-4.6357615894039732</v>
      </c>
      <c r="E8" s="182"/>
      <c r="F8" s="180">
        <v>1425</v>
      </c>
      <c r="G8" s="180">
        <v>1375</v>
      </c>
      <c r="H8" s="181">
        <f t="shared" si="1"/>
        <v>-3.5087719298245612</v>
      </c>
      <c r="I8" s="182"/>
      <c r="J8" s="180">
        <v>1294</v>
      </c>
      <c r="K8" s="180">
        <v>1287</v>
      </c>
      <c r="L8" s="181">
        <f t="shared" si="2"/>
        <v>-0.54095826893353938</v>
      </c>
      <c r="M8" s="182"/>
      <c r="N8" s="180">
        <v>1802</v>
      </c>
      <c r="O8" s="180">
        <v>1808</v>
      </c>
      <c r="P8" s="181">
        <f t="shared" si="3"/>
        <v>0.33296337402885678</v>
      </c>
      <c r="Q8" s="182"/>
      <c r="R8" s="180">
        <v>6786</v>
      </c>
      <c r="S8" s="180">
        <v>6630</v>
      </c>
      <c r="T8" s="181">
        <f t="shared" si="4"/>
        <v>-2.2988505747126435</v>
      </c>
      <c r="X8" s="185"/>
      <c r="AC8" s="183"/>
      <c r="AH8" s="183"/>
      <c r="AM8" s="183"/>
      <c r="AV8" s="183"/>
    </row>
    <row r="9" spans="1:48" ht="30.6" x14ac:dyDescent="0.3">
      <c r="A9" s="179" t="s">
        <v>255</v>
      </c>
      <c r="B9" s="180">
        <v>893</v>
      </c>
      <c r="C9" s="180">
        <v>836</v>
      </c>
      <c r="D9" s="181">
        <f t="shared" si="0"/>
        <v>-6.3829787234042552</v>
      </c>
      <c r="E9" s="182"/>
      <c r="F9" s="180">
        <v>630</v>
      </c>
      <c r="G9" s="180">
        <v>605</v>
      </c>
      <c r="H9" s="181">
        <f t="shared" si="1"/>
        <v>-3.9682539682539679</v>
      </c>
      <c r="I9" s="182"/>
      <c r="J9" s="180">
        <v>776</v>
      </c>
      <c r="K9" s="180">
        <v>665</v>
      </c>
      <c r="L9" s="181">
        <f t="shared" si="2"/>
        <v>-14.304123711340205</v>
      </c>
      <c r="M9" s="182"/>
      <c r="N9" s="180">
        <v>2096</v>
      </c>
      <c r="O9" s="180">
        <v>2019</v>
      </c>
      <c r="P9" s="181">
        <f t="shared" si="3"/>
        <v>-3.6736641221374047</v>
      </c>
      <c r="Q9" s="182"/>
      <c r="R9" s="180">
        <v>4395</v>
      </c>
      <c r="S9" s="180">
        <v>4125</v>
      </c>
      <c r="T9" s="181">
        <f t="shared" si="4"/>
        <v>-6.1433447098976108</v>
      </c>
      <c r="W9" s="186"/>
      <c r="X9" s="179"/>
      <c r="Y9" s="187"/>
      <c r="Z9" s="187"/>
      <c r="AA9" s="187"/>
      <c r="AB9" s="188"/>
      <c r="AC9" s="183"/>
      <c r="AD9" s="187"/>
      <c r="AE9" s="187"/>
      <c r="AF9" s="187"/>
      <c r="AG9" s="187"/>
      <c r="AH9" s="183"/>
      <c r="AI9" s="187"/>
      <c r="AJ9" s="187"/>
      <c r="AK9" s="187"/>
      <c r="AL9" s="187"/>
      <c r="AM9" s="183"/>
      <c r="AN9" s="187"/>
      <c r="AO9" s="187"/>
      <c r="AP9" s="187"/>
      <c r="AQ9" s="187"/>
      <c r="AR9" s="187"/>
      <c r="AS9" s="187"/>
      <c r="AT9" s="187"/>
      <c r="AU9" s="187"/>
      <c r="AV9" s="183"/>
    </row>
    <row r="10" spans="1:48" ht="30.6" x14ac:dyDescent="0.3">
      <c r="A10" s="179" t="s">
        <v>256</v>
      </c>
      <c r="B10" s="180">
        <v>3212</v>
      </c>
      <c r="C10" s="180">
        <v>3046</v>
      </c>
      <c r="D10" s="181">
        <f t="shared" si="0"/>
        <v>-5.1681195516811957</v>
      </c>
      <c r="E10" s="182"/>
      <c r="F10" s="180">
        <v>2082</v>
      </c>
      <c r="G10" s="180">
        <v>2006</v>
      </c>
      <c r="H10" s="181">
        <f t="shared" si="1"/>
        <v>-3.6503362151777137</v>
      </c>
      <c r="I10" s="182"/>
      <c r="J10" s="180">
        <v>1989</v>
      </c>
      <c r="K10" s="180">
        <v>1983</v>
      </c>
      <c r="L10" s="181">
        <f t="shared" si="2"/>
        <v>-0.30165912518853699</v>
      </c>
      <c r="M10" s="182"/>
      <c r="N10" s="180">
        <v>4010</v>
      </c>
      <c r="O10" s="180">
        <v>3925</v>
      </c>
      <c r="P10" s="181">
        <f t="shared" si="3"/>
        <v>-2.1197007481296759</v>
      </c>
      <c r="Q10" s="182"/>
      <c r="R10" s="180">
        <v>11293</v>
      </c>
      <c r="S10" s="180">
        <v>10960</v>
      </c>
      <c r="T10" s="181">
        <f t="shared" si="4"/>
        <v>-2.9487293013371114</v>
      </c>
      <c r="W10" s="186"/>
      <c r="X10" s="179"/>
      <c r="Y10" s="187"/>
      <c r="Z10" s="187"/>
      <c r="AA10" s="187"/>
      <c r="AB10" s="189"/>
      <c r="AC10" s="183"/>
      <c r="AD10" s="187"/>
      <c r="AE10" s="187"/>
      <c r="AF10" s="187"/>
      <c r="AG10" s="187"/>
      <c r="AH10" s="183"/>
      <c r="AI10" s="187"/>
      <c r="AJ10" s="187"/>
      <c r="AK10" s="187"/>
      <c r="AL10" s="187"/>
      <c r="AM10" s="183"/>
      <c r="AN10" s="187"/>
      <c r="AO10" s="187"/>
      <c r="AP10" s="187"/>
      <c r="AQ10" s="187"/>
      <c r="AR10" s="187"/>
      <c r="AS10" s="187"/>
      <c r="AT10" s="187"/>
      <c r="AU10" s="187"/>
      <c r="AV10" s="183"/>
    </row>
    <row r="11" spans="1:48" x14ac:dyDescent="0.3">
      <c r="A11" s="179" t="s">
        <v>257</v>
      </c>
      <c r="B11" s="180">
        <v>1597</v>
      </c>
      <c r="C11" s="180">
        <v>1559</v>
      </c>
      <c r="D11" s="181">
        <f t="shared" si="0"/>
        <v>-2.3794614902943017</v>
      </c>
      <c r="E11" s="182"/>
      <c r="F11" s="180">
        <v>1233</v>
      </c>
      <c r="G11" s="180">
        <v>1222</v>
      </c>
      <c r="H11" s="181">
        <f t="shared" si="1"/>
        <v>-0.89213300892133018</v>
      </c>
      <c r="I11" s="182"/>
      <c r="J11" s="180">
        <v>2078</v>
      </c>
      <c r="K11" s="180">
        <v>1428</v>
      </c>
      <c r="L11" s="181">
        <f t="shared" si="2"/>
        <v>-31.280076997112609</v>
      </c>
      <c r="M11" s="182"/>
      <c r="N11" s="180">
        <v>2175</v>
      </c>
      <c r="O11" s="180">
        <v>2186</v>
      </c>
      <c r="P11" s="181">
        <f t="shared" si="3"/>
        <v>0.50574712643678155</v>
      </c>
      <c r="Q11" s="182"/>
      <c r="R11" s="180">
        <v>7083</v>
      </c>
      <c r="S11" s="180">
        <v>6395</v>
      </c>
      <c r="T11" s="181">
        <f t="shared" si="4"/>
        <v>-9.7133982775660037</v>
      </c>
      <c r="W11" s="186"/>
      <c r="X11" s="179"/>
      <c r="Y11" s="187"/>
      <c r="Z11" s="187"/>
      <c r="AA11" s="187"/>
      <c r="AB11" s="189"/>
      <c r="AC11" s="183"/>
      <c r="AD11" s="187"/>
      <c r="AE11" s="187"/>
      <c r="AF11" s="187"/>
      <c r="AG11" s="187"/>
      <c r="AH11" s="183"/>
      <c r="AI11" s="187"/>
      <c r="AJ11" s="187"/>
      <c r="AK11" s="187"/>
      <c r="AL11" s="187"/>
      <c r="AM11" s="183"/>
      <c r="AN11" s="187"/>
      <c r="AO11" s="187"/>
      <c r="AP11" s="187"/>
      <c r="AQ11" s="187"/>
      <c r="AR11" s="187"/>
      <c r="AS11" s="187"/>
      <c r="AT11" s="187"/>
      <c r="AU11" s="187"/>
      <c r="AV11" s="183"/>
    </row>
    <row r="12" spans="1:48" ht="20.399999999999999" x14ac:dyDescent="0.3">
      <c r="A12" s="179" t="s">
        <v>258</v>
      </c>
      <c r="B12" s="180">
        <v>7760</v>
      </c>
      <c r="C12" s="180">
        <v>7734</v>
      </c>
      <c r="D12" s="181">
        <f t="shared" si="0"/>
        <v>-0.33505154639175255</v>
      </c>
      <c r="E12" s="182"/>
      <c r="F12" s="180">
        <v>6524</v>
      </c>
      <c r="G12" s="180">
        <v>6428</v>
      </c>
      <c r="H12" s="181">
        <f t="shared" si="1"/>
        <v>-1.4714898835070509</v>
      </c>
      <c r="I12" s="182"/>
      <c r="J12" s="180">
        <v>7074</v>
      </c>
      <c r="K12" s="180">
        <v>7602</v>
      </c>
      <c r="L12" s="181">
        <f t="shared" si="2"/>
        <v>7.4639525021204411</v>
      </c>
      <c r="M12" s="182"/>
      <c r="N12" s="180">
        <v>12477</v>
      </c>
      <c r="O12" s="180">
        <v>12600</v>
      </c>
      <c r="P12" s="181">
        <f t="shared" si="3"/>
        <v>0.98581389757153159</v>
      </c>
      <c r="Q12" s="182"/>
      <c r="R12" s="180">
        <v>33835</v>
      </c>
      <c r="S12" s="180">
        <v>34364</v>
      </c>
      <c r="T12" s="181">
        <f t="shared" si="4"/>
        <v>1.5634697798138024</v>
      </c>
      <c r="W12" s="186"/>
      <c r="X12" s="184"/>
      <c r="Y12" s="187"/>
      <c r="Z12" s="187"/>
      <c r="AA12" s="187"/>
      <c r="AB12" s="189"/>
      <c r="AC12" s="183"/>
      <c r="AD12" s="187"/>
      <c r="AE12" s="187"/>
      <c r="AF12" s="187"/>
      <c r="AG12" s="187"/>
      <c r="AH12" s="183"/>
      <c r="AI12" s="187"/>
      <c r="AJ12" s="187"/>
      <c r="AK12" s="187"/>
      <c r="AL12" s="187"/>
      <c r="AM12" s="183"/>
      <c r="AN12" s="187"/>
      <c r="AO12" s="187"/>
      <c r="AP12" s="187"/>
      <c r="AQ12" s="187"/>
      <c r="AR12" s="187"/>
      <c r="AS12" s="187"/>
      <c r="AT12" s="187"/>
      <c r="AU12" s="187"/>
      <c r="AV12" s="183"/>
    </row>
    <row r="13" spans="1:48" ht="40.799999999999997" x14ac:dyDescent="0.3">
      <c r="A13" s="179" t="s">
        <v>259</v>
      </c>
      <c r="B13" s="180">
        <v>3344</v>
      </c>
      <c r="C13" s="180">
        <v>3311</v>
      </c>
      <c r="D13" s="181">
        <f t="shared" si="0"/>
        <v>-0.98684210526315785</v>
      </c>
      <c r="E13" s="182"/>
      <c r="F13" s="180">
        <v>2021</v>
      </c>
      <c r="G13" s="180">
        <v>1968</v>
      </c>
      <c r="H13" s="181">
        <f t="shared" si="1"/>
        <v>-2.6224641266699655</v>
      </c>
      <c r="I13" s="182"/>
      <c r="J13" s="180">
        <v>3384</v>
      </c>
      <c r="K13" s="180">
        <v>3189</v>
      </c>
      <c r="L13" s="181">
        <f t="shared" si="2"/>
        <v>-5.7624113475177303</v>
      </c>
      <c r="M13" s="182"/>
      <c r="N13" s="180">
        <v>6778</v>
      </c>
      <c r="O13" s="180">
        <v>6978</v>
      </c>
      <c r="P13" s="181">
        <f t="shared" si="3"/>
        <v>2.9507229271171433</v>
      </c>
      <c r="Q13" s="182"/>
      <c r="R13" s="180">
        <v>15527</v>
      </c>
      <c r="S13" s="180">
        <v>15446</v>
      </c>
      <c r="T13" s="181">
        <f t="shared" si="4"/>
        <v>-0.52167192632189097</v>
      </c>
      <c r="W13" s="186"/>
      <c r="X13" s="179"/>
      <c r="Y13" s="187"/>
      <c r="Z13" s="187"/>
      <c r="AA13" s="187"/>
      <c r="AB13" s="189"/>
      <c r="AC13" s="183"/>
      <c r="AD13" s="187"/>
      <c r="AE13" s="187"/>
      <c r="AF13" s="187"/>
      <c r="AG13" s="187"/>
      <c r="AH13" s="183"/>
      <c r="AI13" s="187"/>
      <c r="AJ13" s="187"/>
      <c r="AK13" s="187"/>
      <c r="AL13" s="187"/>
      <c r="AM13" s="183"/>
      <c r="AN13" s="187"/>
      <c r="AO13" s="187"/>
      <c r="AP13" s="187"/>
      <c r="AQ13" s="187"/>
      <c r="AR13" s="187"/>
      <c r="AS13" s="187"/>
      <c r="AT13" s="187"/>
      <c r="AU13" s="187"/>
      <c r="AV13" s="183"/>
    </row>
    <row r="14" spans="1:48" x14ac:dyDescent="0.3">
      <c r="A14" s="190" t="s">
        <v>260</v>
      </c>
      <c r="B14" s="191">
        <f>SUM(B5:B13)</f>
        <v>29356</v>
      </c>
      <c r="C14" s="191">
        <v>28776</v>
      </c>
      <c r="D14" s="192">
        <f t="shared" si="0"/>
        <v>-1.9757460144433847</v>
      </c>
      <c r="E14" s="193"/>
      <c r="F14" s="191">
        <f>SUM(F5:F13)</f>
        <v>21155</v>
      </c>
      <c r="G14" s="191">
        <v>20692</v>
      </c>
      <c r="H14" s="192">
        <f t="shared" si="1"/>
        <v>-2.1886078941148668</v>
      </c>
      <c r="I14" s="193"/>
      <c r="J14" s="191">
        <f>SUM(J5:J13)</f>
        <v>27738</v>
      </c>
      <c r="K14" s="191">
        <v>27159</v>
      </c>
      <c r="L14" s="192">
        <f t="shared" si="2"/>
        <v>-2.0873891412502705</v>
      </c>
      <c r="M14" s="193"/>
      <c r="N14" s="191">
        <f>SUM(N5:N13)</f>
        <v>60681</v>
      </c>
      <c r="O14" s="191">
        <v>60654</v>
      </c>
      <c r="P14" s="192">
        <f t="shared" si="3"/>
        <v>-4.4494981954812871E-2</v>
      </c>
      <c r="Q14" s="193"/>
      <c r="R14" s="191">
        <f>SUM(R5:R13)</f>
        <v>138930</v>
      </c>
      <c r="S14" s="191">
        <v>137281</v>
      </c>
      <c r="T14" s="192">
        <f t="shared" si="4"/>
        <v>-1.1869286691139422</v>
      </c>
      <c r="W14" s="186"/>
      <c r="X14" s="179"/>
      <c r="Y14" s="187"/>
      <c r="Z14" s="187"/>
      <c r="AA14" s="187"/>
      <c r="AB14" s="189"/>
      <c r="AC14" s="183"/>
      <c r="AD14" s="187"/>
      <c r="AE14" s="187"/>
      <c r="AF14" s="187"/>
      <c r="AG14" s="187"/>
      <c r="AH14" s="183"/>
      <c r="AI14" s="187"/>
      <c r="AJ14" s="187"/>
      <c r="AK14" s="187"/>
      <c r="AL14" s="187"/>
      <c r="AM14" s="183"/>
      <c r="AN14" s="187"/>
      <c r="AO14" s="187"/>
      <c r="AP14" s="187"/>
      <c r="AQ14" s="187"/>
      <c r="AR14" s="187"/>
      <c r="AS14" s="187"/>
      <c r="AT14" s="187"/>
      <c r="AU14" s="187"/>
      <c r="AV14" s="183"/>
    </row>
    <row r="15" spans="1:48" x14ac:dyDescent="0.3">
      <c r="A15" s="194" t="s">
        <v>261</v>
      </c>
      <c r="W15" s="186"/>
      <c r="X15" s="179"/>
      <c r="Y15" s="187"/>
      <c r="Z15" s="187"/>
      <c r="AA15" s="187"/>
      <c r="AB15" s="189"/>
      <c r="AC15" s="183"/>
      <c r="AD15" s="187"/>
      <c r="AE15" s="187"/>
      <c r="AF15" s="187"/>
      <c r="AG15" s="187"/>
      <c r="AH15" s="183"/>
      <c r="AI15" s="187"/>
      <c r="AJ15" s="187"/>
      <c r="AK15" s="187"/>
      <c r="AL15" s="187"/>
      <c r="AM15" s="183"/>
      <c r="AN15" s="187"/>
      <c r="AO15" s="187"/>
      <c r="AP15" s="187"/>
      <c r="AQ15" s="187"/>
      <c r="AR15" s="187"/>
      <c r="AS15" s="187"/>
      <c r="AT15" s="187"/>
      <c r="AU15" s="187"/>
      <c r="AV15" s="183"/>
    </row>
    <row r="16" spans="1:48" x14ac:dyDescent="0.3">
      <c r="A16" s="91" t="s">
        <v>262</v>
      </c>
      <c r="T16" s="195"/>
      <c r="W16" s="186"/>
      <c r="X16" s="179"/>
      <c r="Y16" s="196"/>
      <c r="Z16" s="187"/>
      <c r="AA16" s="187"/>
      <c r="AB16" s="189"/>
      <c r="AC16" s="183"/>
      <c r="AD16" s="187"/>
      <c r="AE16" s="187"/>
      <c r="AF16" s="187"/>
      <c r="AG16" s="187"/>
      <c r="AH16" s="183"/>
      <c r="AI16" s="187"/>
      <c r="AJ16" s="187"/>
      <c r="AK16" s="187"/>
      <c r="AL16" s="187"/>
      <c r="AM16" s="183"/>
      <c r="AN16" s="187"/>
      <c r="AO16" s="187"/>
      <c r="AP16" s="187"/>
      <c r="AQ16" s="187"/>
      <c r="AR16" s="187"/>
      <c r="AS16" s="187"/>
      <c r="AT16" s="187"/>
      <c r="AU16" s="187"/>
      <c r="AV16" s="183"/>
    </row>
    <row r="17" spans="1:48" x14ac:dyDescent="0.3">
      <c r="A17" s="197" t="s">
        <v>263</v>
      </c>
      <c r="T17" s="195"/>
      <c r="W17" s="186"/>
      <c r="X17" s="179"/>
      <c r="Y17" s="196"/>
      <c r="Z17" s="187"/>
      <c r="AA17" s="187"/>
      <c r="AB17" s="189"/>
      <c r="AC17" s="183"/>
      <c r="AD17" s="187"/>
      <c r="AE17" s="187"/>
      <c r="AF17" s="187"/>
      <c r="AG17" s="187"/>
      <c r="AH17" s="183"/>
      <c r="AI17" s="187"/>
      <c r="AJ17" s="187"/>
      <c r="AK17" s="187"/>
      <c r="AL17" s="187"/>
      <c r="AM17" s="183"/>
      <c r="AN17" s="187"/>
      <c r="AO17" s="187"/>
      <c r="AP17" s="187"/>
      <c r="AQ17" s="187"/>
      <c r="AR17" s="187"/>
      <c r="AS17" s="187"/>
      <c r="AT17" s="187"/>
      <c r="AU17" s="187"/>
      <c r="AV17" s="183"/>
    </row>
  </sheetData>
  <mergeCells count="5">
    <mergeCell ref="B3:D3"/>
    <mergeCell ref="F3:H3"/>
    <mergeCell ref="J3:L3"/>
    <mergeCell ref="N3:P3"/>
    <mergeCell ref="R3:T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0A476-1D84-49A2-A721-497921D865B2}">
  <dimension ref="A1:L35"/>
  <sheetViews>
    <sheetView zoomScale="156" workbookViewId="0">
      <selection activeCell="A2" sqref="A2"/>
    </sheetView>
  </sheetViews>
  <sheetFormatPr defaultColWidth="8.77734375" defaultRowHeight="14.4" x14ac:dyDescent="0.3"/>
  <cols>
    <col min="4" max="4" width="12.44140625" bestFit="1" customWidth="1"/>
    <col min="6" max="6" width="13.33203125" customWidth="1"/>
  </cols>
  <sheetData>
    <row r="1" spans="1:12" x14ac:dyDescent="0.3">
      <c r="A1" t="s">
        <v>264</v>
      </c>
    </row>
    <row r="2" spans="1:12" ht="15" thickBot="1" x14ac:dyDescent="0.35"/>
    <row r="3" spans="1:12" ht="15" thickBot="1" x14ac:dyDescent="0.35">
      <c r="A3" s="198"/>
      <c r="B3" s="199"/>
      <c r="C3" s="247" t="s">
        <v>247</v>
      </c>
      <c r="D3" s="247"/>
      <c r="E3" s="247" t="s">
        <v>248</v>
      </c>
      <c r="F3" s="247"/>
      <c r="G3" s="248" t="s">
        <v>100</v>
      </c>
      <c r="H3" s="248"/>
      <c r="I3" s="248" t="s">
        <v>30</v>
      </c>
      <c r="J3" s="248"/>
      <c r="K3" s="248" t="s">
        <v>31</v>
      </c>
      <c r="L3" s="248"/>
    </row>
    <row r="4" spans="1:12" ht="15" thickBot="1" x14ac:dyDescent="0.35">
      <c r="A4" s="200"/>
      <c r="B4" s="201"/>
      <c r="C4" s="201">
        <v>2019</v>
      </c>
      <c r="D4" s="201" t="s">
        <v>265</v>
      </c>
      <c r="E4" s="201">
        <v>2019</v>
      </c>
      <c r="F4" s="201" t="s">
        <v>265</v>
      </c>
      <c r="G4" s="201">
        <v>2019</v>
      </c>
      <c r="H4" s="201" t="s">
        <v>265</v>
      </c>
      <c r="I4" s="201">
        <v>2019</v>
      </c>
      <c r="J4" s="201" t="s">
        <v>265</v>
      </c>
      <c r="K4" s="201">
        <v>2019</v>
      </c>
      <c r="L4" s="201" t="s">
        <v>265</v>
      </c>
    </row>
    <row r="5" spans="1:12" x14ac:dyDescent="0.3">
      <c r="A5" s="202" t="s">
        <v>215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</row>
    <row r="6" spans="1:12" x14ac:dyDescent="0.3">
      <c r="A6" s="203" t="s">
        <v>266</v>
      </c>
      <c r="B6" s="182"/>
      <c r="C6" s="180">
        <v>1778</v>
      </c>
      <c r="D6" s="181">
        <v>0.7</v>
      </c>
      <c r="E6" s="180">
        <v>1757</v>
      </c>
      <c r="F6" s="181">
        <v>0.4</v>
      </c>
      <c r="G6" s="180">
        <v>1935</v>
      </c>
      <c r="H6" s="181">
        <v>0.1</v>
      </c>
      <c r="I6" s="180">
        <v>2737</v>
      </c>
      <c r="J6" s="181">
        <v>0.9</v>
      </c>
      <c r="K6" s="180">
        <v>8207</v>
      </c>
      <c r="L6" s="181">
        <v>0.6</v>
      </c>
    </row>
    <row r="7" spans="1:12" x14ac:dyDescent="0.3">
      <c r="A7" s="203" t="s">
        <v>267</v>
      </c>
      <c r="B7" s="182"/>
      <c r="C7" s="180">
        <v>1779272</v>
      </c>
      <c r="D7" s="181">
        <v>1.5</v>
      </c>
      <c r="E7" s="180">
        <v>1679217</v>
      </c>
      <c r="F7" s="181">
        <v>0.6</v>
      </c>
      <c r="G7" s="180">
        <v>1747257</v>
      </c>
      <c r="H7" s="181">
        <v>0</v>
      </c>
      <c r="I7" s="180">
        <v>2082593</v>
      </c>
      <c r="J7" s="181">
        <v>0.3</v>
      </c>
      <c r="K7" s="180">
        <v>7288339</v>
      </c>
      <c r="L7" s="181">
        <v>0.6</v>
      </c>
    </row>
    <row r="8" spans="1:12" x14ac:dyDescent="0.3">
      <c r="A8" s="203" t="s">
        <v>268</v>
      </c>
      <c r="B8" s="182"/>
      <c r="C8" s="204">
        <f>C7/C6</f>
        <v>1000.7154105736782</v>
      </c>
      <c r="D8" s="181">
        <v>0.8</v>
      </c>
      <c r="E8" s="204">
        <v>956</v>
      </c>
      <c r="F8" s="181">
        <v>0.2</v>
      </c>
      <c r="G8" s="204">
        <v>903</v>
      </c>
      <c r="H8" s="181">
        <v>-0.1</v>
      </c>
      <c r="I8" s="204">
        <v>761</v>
      </c>
      <c r="J8" s="181">
        <v>-0.6</v>
      </c>
      <c r="K8" s="204">
        <v>888</v>
      </c>
      <c r="L8" s="181">
        <v>0</v>
      </c>
    </row>
    <row r="9" spans="1:12" x14ac:dyDescent="0.3">
      <c r="A9" s="203" t="s">
        <v>269</v>
      </c>
      <c r="B9" s="182"/>
      <c r="C9" s="205">
        <v>110</v>
      </c>
      <c r="D9" s="181">
        <v>1.5</v>
      </c>
      <c r="E9" s="205">
        <v>144</v>
      </c>
      <c r="F9" s="181">
        <v>0.6</v>
      </c>
      <c r="G9" s="205">
        <v>127</v>
      </c>
      <c r="H9" s="181">
        <v>0</v>
      </c>
      <c r="I9" s="205">
        <v>108</v>
      </c>
      <c r="J9" s="181">
        <v>0.3</v>
      </c>
      <c r="K9" s="205">
        <v>12</v>
      </c>
      <c r="L9" s="181">
        <v>0.6</v>
      </c>
    </row>
    <row r="10" spans="1:12" x14ac:dyDescent="0.3">
      <c r="A10" s="202" t="s">
        <v>216</v>
      </c>
      <c r="B10" s="182"/>
      <c r="C10" s="182"/>
      <c r="D10" s="206"/>
      <c r="F10" s="206"/>
      <c r="H10" s="181"/>
      <c r="L10" s="195"/>
    </row>
    <row r="11" spans="1:12" x14ac:dyDescent="0.3">
      <c r="A11" s="203" t="s">
        <v>266</v>
      </c>
      <c r="B11" s="182"/>
      <c r="C11" s="205">
        <v>368</v>
      </c>
      <c r="D11" s="181">
        <v>-0.3</v>
      </c>
      <c r="E11" s="205">
        <v>239</v>
      </c>
      <c r="F11" s="181">
        <v>2.6</v>
      </c>
      <c r="G11" s="205">
        <v>172</v>
      </c>
      <c r="H11" s="181">
        <v>4.2</v>
      </c>
      <c r="I11" s="205">
        <v>122</v>
      </c>
      <c r="J11" s="181">
        <v>-3.9</v>
      </c>
      <c r="K11" s="180">
        <v>901</v>
      </c>
      <c r="L11" s="181">
        <v>0.8</v>
      </c>
    </row>
    <row r="12" spans="1:12" x14ac:dyDescent="0.3">
      <c r="A12" s="203" t="s">
        <v>267</v>
      </c>
      <c r="B12" s="182"/>
      <c r="C12" s="180">
        <v>1829351</v>
      </c>
      <c r="D12" s="181">
        <v>-0.8</v>
      </c>
      <c r="E12" s="180">
        <v>1037523</v>
      </c>
      <c r="F12" s="181">
        <v>1</v>
      </c>
      <c r="G12" s="180">
        <v>716161</v>
      </c>
      <c r="H12" s="181">
        <v>1</v>
      </c>
      <c r="I12" s="180">
        <v>589535</v>
      </c>
      <c r="J12" s="181">
        <v>-5.2</v>
      </c>
      <c r="K12" s="180">
        <v>4172570</v>
      </c>
      <c r="L12" s="181">
        <v>-0.7</v>
      </c>
    </row>
    <row r="13" spans="1:12" x14ac:dyDescent="0.3">
      <c r="A13" s="203" t="s">
        <v>268</v>
      </c>
      <c r="B13" s="182"/>
      <c r="C13" s="180">
        <f>C12/C11</f>
        <v>4971.0625</v>
      </c>
      <c r="D13" s="181">
        <v>-0.6</v>
      </c>
      <c r="E13" s="180">
        <v>4341</v>
      </c>
      <c r="F13" s="181">
        <v>-1.6</v>
      </c>
      <c r="G13" s="180">
        <v>4164</v>
      </c>
      <c r="H13" s="181">
        <v>-3.1</v>
      </c>
      <c r="I13" s="180">
        <v>4832</v>
      </c>
      <c r="J13" s="181">
        <v>-1.3</v>
      </c>
      <c r="K13" s="180">
        <v>4631</v>
      </c>
      <c r="L13" s="181">
        <v>-1.5</v>
      </c>
    </row>
    <row r="14" spans="1:12" x14ac:dyDescent="0.3">
      <c r="A14" s="203" t="s">
        <v>269</v>
      </c>
      <c r="B14" s="182"/>
      <c r="C14" s="205">
        <v>113</v>
      </c>
      <c r="D14" s="181">
        <v>-0.8</v>
      </c>
      <c r="E14" s="205">
        <v>89</v>
      </c>
      <c r="F14" s="181">
        <v>1</v>
      </c>
      <c r="G14" s="205">
        <v>52</v>
      </c>
      <c r="H14" s="181">
        <v>1</v>
      </c>
      <c r="I14" s="205">
        <v>31</v>
      </c>
      <c r="J14" s="181">
        <v>-5.2</v>
      </c>
      <c r="K14" s="205">
        <v>69</v>
      </c>
      <c r="L14" s="181">
        <v>-0.7</v>
      </c>
    </row>
    <row r="15" spans="1:12" x14ac:dyDescent="0.3">
      <c r="A15" s="202" t="s">
        <v>217</v>
      </c>
      <c r="B15" s="182"/>
      <c r="C15" s="182"/>
      <c r="D15" s="206"/>
      <c r="H15" s="181"/>
      <c r="J15" s="195"/>
      <c r="L15" s="195"/>
    </row>
    <row r="16" spans="1:12" x14ac:dyDescent="0.3">
      <c r="A16" s="203" t="s">
        <v>266</v>
      </c>
      <c r="B16" s="182"/>
      <c r="C16" s="180">
        <v>2199</v>
      </c>
      <c r="D16" s="181">
        <v>-1.1000000000000001</v>
      </c>
      <c r="E16" s="180">
        <v>1979</v>
      </c>
      <c r="F16" s="181">
        <v>-7.8</v>
      </c>
      <c r="G16" s="180">
        <v>2689</v>
      </c>
      <c r="H16" s="181">
        <v>-2</v>
      </c>
      <c r="I16" s="180">
        <v>4608</v>
      </c>
      <c r="J16" s="181">
        <v>-3</v>
      </c>
      <c r="K16" s="180">
        <v>11475</v>
      </c>
      <c r="L16" s="181">
        <v>-3.3</v>
      </c>
    </row>
    <row r="17" spans="1:12" x14ac:dyDescent="0.3">
      <c r="A17" s="203" t="s">
        <v>267</v>
      </c>
      <c r="B17" s="182"/>
      <c r="C17" s="180">
        <v>462799</v>
      </c>
      <c r="D17" s="181">
        <v>-1.9</v>
      </c>
      <c r="E17" s="180">
        <v>392920</v>
      </c>
      <c r="F17" s="181">
        <v>-8.8000000000000007</v>
      </c>
      <c r="G17" s="180">
        <v>549738</v>
      </c>
      <c r="H17" s="181">
        <v>-1.8</v>
      </c>
      <c r="I17" s="180">
        <v>994109</v>
      </c>
      <c r="J17" s="181">
        <v>-2.7</v>
      </c>
      <c r="K17" s="180">
        <v>2399566</v>
      </c>
      <c r="L17" s="181">
        <v>-3.4</v>
      </c>
    </row>
    <row r="18" spans="1:12" x14ac:dyDescent="0.3">
      <c r="A18" s="203" t="s">
        <v>268</v>
      </c>
      <c r="B18" s="182"/>
      <c r="C18" s="204">
        <f>C17/C16</f>
        <v>210.45884492951342</v>
      </c>
      <c r="D18" s="181">
        <v>-0.7</v>
      </c>
      <c r="E18" s="180">
        <v>199</v>
      </c>
      <c r="F18" s="181">
        <v>-1.1000000000000001</v>
      </c>
      <c r="G18" s="180">
        <v>204</v>
      </c>
      <c r="H18" s="181">
        <v>0.2</v>
      </c>
      <c r="I18" s="180">
        <v>216</v>
      </c>
      <c r="J18" s="181">
        <v>0.3</v>
      </c>
      <c r="K18" s="180">
        <v>209</v>
      </c>
      <c r="L18" s="181">
        <v>-0.1</v>
      </c>
    </row>
    <row r="19" spans="1:12" x14ac:dyDescent="0.3">
      <c r="A19" s="203" t="s">
        <v>269</v>
      </c>
      <c r="B19" s="182"/>
      <c r="C19" s="205">
        <v>29</v>
      </c>
      <c r="D19" s="181">
        <v>-1.9</v>
      </c>
      <c r="E19" s="205">
        <v>34</v>
      </c>
      <c r="F19" s="181">
        <v>-8.8000000000000007</v>
      </c>
      <c r="G19" s="205">
        <v>40</v>
      </c>
      <c r="H19" s="181">
        <v>-1.8</v>
      </c>
      <c r="I19" s="205">
        <v>52</v>
      </c>
      <c r="J19" s="181">
        <v>-2.7</v>
      </c>
      <c r="K19" s="205">
        <v>39</v>
      </c>
      <c r="L19" s="181">
        <v>-3.4</v>
      </c>
    </row>
    <row r="20" spans="1:12" x14ac:dyDescent="0.3">
      <c r="A20" s="202" t="s">
        <v>218</v>
      </c>
      <c r="B20" s="182"/>
      <c r="C20" s="182"/>
      <c r="D20" s="206"/>
      <c r="F20" s="206"/>
      <c r="H20" s="195"/>
      <c r="J20" s="195"/>
      <c r="L20" s="195"/>
    </row>
    <row r="21" spans="1:12" x14ac:dyDescent="0.3">
      <c r="A21" s="203" t="s">
        <v>266</v>
      </c>
      <c r="B21" s="182"/>
      <c r="C21" s="180">
        <v>1316</v>
      </c>
      <c r="D21" s="181">
        <v>1.8</v>
      </c>
      <c r="E21" s="180">
        <v>1082</v>
      </c>
      <c r="F21" s="181">
        <v>3.8</v>
      </c>
      <c r="G21" s="180">
        <v>1230</v>
      </c>
      <c r="H21" s="181">
        <v>1</v>
      </c>
      <c r="I21" s="180">
        <v>1582</v>
      </c>
      <c r="J21" s="181">
        <v>1.5</v>
      </c>
      <c r="K21" s="180">
        <v>5210</v>
      </c>
      <c r="L21" s="181">
        <v>1.9</v>
      </c>
    </row>
    <row r="22" spans="1:12" x14ac:dyDescent="0.3">
      <c r="A22" s="203" t="s">
        <v>267</v>
      </c>
      <c r="B22" s="182"/>
      <c r="C22" s="180">
        <v>871213</v>
      </c>
      <c r="D22" s="181">
        <v>2.7</v>
      </c>
      <c r="E22" s="180">
        <v>741698</v>
      </c>
      <c r="F22" s="181">
        <v>5.3</v>
      </c>
      <c r="G22" s="180">
        <v>782792</v>
      </c>
      <c r="H22" s="181">
        <v>3.1</v>
      </c>
      <c r="I22" s="180">
        <v>1022177</v>
      </c>
      <c r="J22" s="181">
        <v>3.8</v>
      </c>
      <c r="K22" s="180">
        <v>3417880</v>
      </c>
      <c r="L22" s="181">
        <v>3.7</v>
      </c>
    </row>
    <row r="23" spans="1:12" x14ac:dyDescent="0.3">
      <c r="A23" s="203" t="s">
        <v>268</v>
      </c>
      <c r="B23" s="182"/>
      <c r="C23" s="204">
        <f>C22/C21</f>
        <v>662.01595744680856</v>
      </c>
      <c r="D23" s="181">
        <v>0.9</v>
      </c>
      <c r="E23" s="180">
        <v>685</v>
      </c>
      <c r="F23" s="181">
        <v>1.4</v>
      </c>
      <c r="G23" s="180">
        <v>636</v>
      </c>
      <c r="H23" s="181">
        <v>2.1</v>
      </c>
      <c r="I23" s="180">
        <v>646</v>
      </c>
      <c r="J23" s="181">
        <v>2.2999999999999998</v>
      </c>
      <c r="K23" s="204">
        <v>656</v>
      </c>
      <c r="L23" s="181">
        <v>1.7</v>
      </c>
    </row>
    <row r="24" spans="1:12" x14ac:dyDescent="0.3">
      <c r="A24" s="203" t="s">
        <v>269</v>
      </c>
      <c r="B24" s="182"/>
      <c r="C24" s="205">
        <v>54</v>
      </c>
      <c r="D24" s="181">
        <v>2.7</v>
      </c>
      <c r="E24" s="205">
        <v>64</v>
      </c>
      <c r="F24" s="181">
        <v>5.3</v>
      </c>
      <c r="G24" s="205">
        <v>57</v>
      </c>
      <c r="H24" s="181">
        <v>3.1</v>
      </c>
      <c r="I24" s="205">
        <v>53</v>
      </c>
      <c r="J24" s="181">
        <v>3.8</v>
      </c>
      <c r="K24" s="205">
        <v>56</v>
      </c>
      <c r="L24" s="181">
        <v>3.7</v>
      </c>
    </row>
    <row r="25" spans="1:12" x14ac:dyDescent="0.3">
      <c r="A25" s="202" t="s">
        <v>219</v>
      </c>
      <c r="B25" s="182"/>
      <c r="D25" s="206"/>
      <c r="F25" s="206"/>
      <c r="H25" s="195"/>
      <c r="J25" s="195"/>
      <c r="L25" s="195"/>
    </row>
    <row r="26" spans="1:12" x14ac:dyDescent="0.3">
      <c r="A26" s="203" t="s">
        <v>266</v>
      </c>
      <c r="B26" s="182"/>
      <c r="C26" s="180">
        <v>2146</v>
      </c>
      <c r="D26" s="181">
        <v>0.5</v>
      </c>
      <c r="E26" s="180">
        <v>1996</v>
      </c>
      <c r="F26" s="181">
        <v>0.7</v>
      </c>
      <c r="G26" s="180">
        <v>2107</v>
      </c>
      <c r="H26" s="181">
        <v>0.4</v>
      </c>
      <c r="I26" s="180">
        <v>2859</v>
      </c>
      <c r="J26" s="181">
        <v>0.7</v>
      </c>
      <c r="K26" s="180">
        <v>9108</v>
      </c>
      <c r="L26" s="181">
        <v>0.6</v>
      </c>
    </row>
    <row r="27" spans="1:12" x14ac:dyDescent="0.3">
      <c r="A27" s="203" t="s">
        <v>267</v>
      </c>
      <c r="B27" s="182"/>
      <c r="C27" s="180">
        <v>3608623</v>
      </c>
      <c r="D27" s="181">
        <v>0.3</v>
      </c>
      <c r="E27" s="180">
        <v>2716740</v>
      </c>
      <c r="F27" s="181">
        <v>0.8</v>
      </c>
      <c r="G27" s="180">
        <v>2463418</v>
      </c>
      <c r="H27" s="181">
        <v>0.3</v>
      </c>
      <c r="I27" s="180">
        <v>2672128</v>
      </c>
      <c r="J27" s="181">
        <v>-1</v>
      </c>
      <c r="K27" s="180">
        <v>11460909</v>
      </c>
      <c r="L27" s="181">
        <v>0.1</v>
      </c>
    </row>
    <row r="28" spans="1:12" x14ac:dyDescent="0.3">
      <c r="A28" s="203" t="s">
        <v>268</v>
      </c>
      <c r="B28" s="182"/>
      <c r="C28" s="180">
        <f>C27/C26</f>
        <v>1681.5577819198509</v>
      </c>
      <c r="D28" s="181">
        <v>-0.2</v>
      </c>
      <c r="E28" s="180">
        <v>1361</v>
      </c>
      <c r="F28" s="181">
        <v>0.1</v>
      </c>
      <c r="G28" s="180">
        <v>1169</v>
      </c>
      <c r="H28" s="181">
        <v>-0.1</v>
      </c>
      <c r="I28" s="180">
        <v>935</v>
      </c>
      <c r="J28" s="181">
        <v>-1.6</v>
      </c>
      <c r="K28" s="180">
        <v>1258</v>
      </c>
      <c r="L28" s="181">
        <v>-0.5</v>
      </c>
    </row>
    <row r="29" spans="1:12" x14ac:dyDescent="0.3">
      <c r="A29" s="203" t="s">
        <v>269</v>
      </c>
      <c r="B29" s="182"/>
      <c r="C29" s="180">
        <v>224</v>
      </c>
      <c r="D29" s="181">
        <v>0.3</v>
      </c>
      <c r="E29" s="205">
        <v>233</v>
      </c>
      <c r="F29" s="181">
        <v>0.8</v>
      </c>
      <c r="G29" s="205">
        <v>179</v>
      </c>
      <c r="H29" s="181">
        <v>0.3</v>
      </c>
      <c r="I29" s="205">
        <v>139</v>
      </c>
      <c r="J29" s="181">
        <v>-1</v>
      </c>
      <c r="K29" s="205">
        <v>189</v>
      </c>
      <c r="L29" s="181">
        <v>0.1</v>
      </c>
    </row>
    <row r="30" spans="1:12" x14ac:dyDescent="0.3">
      <c r="A30" s="202" t="s">
        <v>220</v>
      </c>
      <c r="B30" s="182"/>
      <c r="C30" s="205"/>
      <c r="D30" s="206"/>
      <c r="F30" s="206"/>
      <c r="H30" s="195"/>
      <c r="J30" s="195"/>
      <c r="L30" s="195"/>
    </row>
    <row r="31" spans="1:12" x14ac:dyDescent="0.3">
      <c r="A31" s="203" t="s">
        <v>266</v>
      </c>
      <c r="B31" s="182"/>
      <c r="C31" s="180">
        <v>5661</v>
      </c>
      <c r="D31" s="181">
        <v>0.2</v>
      </c>
      <c r="E31" s="180">
        <v>5057</v>
      </c>
      <c r="F31" s="181">
        <v>-2.2000000000000002</v>
      </c>
      <c r="G31" s="180">
        <v>6026</v>
      </c>
      <c r="H31" s="181">
        <v>-0.6</v>
      </c>
      <c r="I31" s="180">
        <v>9049</v>
      </c>
      <c r="J31" s="181">
        <v>-1.1000000000000001</v>
      </c>
      <c r="K31" s="180">
        <v>25793</v>
      </c>
      <c r="L31" s="181">
        <v>-0.9</v>
      </c>
    </row>
    <row r="32" spans="1:12" x14ac:dyDescent="0.3">
      <c r="A32" s="203" t="s">
        <v>267</v>
      </c>
      <c r="B32" s="182"/>
      <c r="C32" s="180">
        <v>4942635</v>
      </c>
      <c r="D32" s="181">
        <v>0.5</v>
      </c>
      <c r="E32" s="180">
        <v>3851358</v>
      </c>
      <c r="F32" s="181">
        <v>0.5</v>
      </c>
      <c r="G32" s="180">
        <v>3795948</v>
      </c>
      <c r="H32" s="181">
        <v>0.6</v>
      </c>
      <c r="I32" s="180">
        <v>4688414</v>
      </c>
      <c r="J32" s="181">
        <v>-0.4</v>
      </c>
      <c r="K32" s="180">
        <v>17278355</v>
      </c>
      <c r="L32" s="181">
        <v>0.3</v>
      </c>
    </row>
    <row r="33" spans="1:12" x14ac:dyDescent="0.3">
      <c r="A33" s="203" t="s">
        <v>268</v>
      </c>
      <c r="B33" s="182"/>
      <c r="C33" s="204">
        <f>C32/C31</f>
        <v>873.10280869104395</v>
      </c>
      <c r="D33" s="181">
        <v>0.4</v>
      </c>
      <c r="E33" s="180">
        <v>762</v>
      </c>
      <c r="F33" s="181">
        <v>2.8</v>
      </c>
      <c r="G33" s="180">
        <v>630</v>
      </c>
      <c r="H33" s="181">
        <v>1.1000000000000001</v>
      </c>
      <c r="I33" s="180">
        <v>518</v>
      </c>
      <c r="J33" s="181">
        <v>0.7</v>
      </c>
      <c r="K33" s="204">
        <v>670</v>
      </c>
      <c r="L33" s="181">
        <v>1.2</v>
      </c>
    </row>
    <row r="34" spans="1:12" ht="15" thickBot="1" x14ac:dyDescent="0.35">
      <c r="A34" s="200" t="s">
        <v>269</v>
      </c>
      <c r="B34" s="201"/>
      <c r="C34" s="201">
        <v>306</v>
      </c>
      <c r="D34" s="207">
        <v>0.5</v>
      </c>
      <c r="E34" s="201">
        <v>330</v>
      </c>
      <c r="F34" s="207">
        <v>0.5</v>
      </c>
      <c r="G34" s="201">
        <v>276</v>
      </c>
      <c r="H34" s="207">
        <v>0.6</v>
      </c>
      <c r="I34" s="201">
        <v>244</v>
      </c>
      <c r="J34" s="207">
        <v>-0.4</v>
      </c>
      <c r="K34" s="201">
        <v>284</v>
      </c>
      <c r="L34" s="181">
        <v>0.3</v>
      </c>
    </row>
    <row r="35" spans="1:12" x14ac:dyDescent="0.3">
      <c r="A35" s="153" t="s">
        <v>270</v>
      </c>
    </row>
  </sheetData>
  <mergeCells count="5"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0929B-1991-4A73-92FA-7FE1C76D4ECA}">
  <dimension ref="A1:D31"/>
  <sheetViews>
    <sheetView workbookViewId="0">
      <selection activeCell="A2" sqref="A2"/>
    </sheetView>
  </sheetViews>
  <sheetFormatPr defaultColWidth="8.77734375" defaultRowHeight="14.4" x14ac:dyDescent="0.3"/>
  <cols>
    <col min="1" max="1" width="26.109375" customWidth="1"/>
    <col min="2" max="2" width="18.33203125" customWidth="1"/>
    <col min="3" max="3" width="15.33203125" bestFit="1" customWidth="1"/>
    <col min="4" max="4" width="12.6640625" bestFit="1" customWidth="1"/>
  </cols>
  <sheetData>
    <row r="1" spans="1:4" x14ac:dyDescent="0.3">
      <c r="A1" s="91" t="s">
        <v>271</v>
      </c>
    </row>
    <row r="2" spans="1:4" ht="15" thickBot="1" x14ac:dyDescent="0.35"/>
    <row r="3" spans="1:4" x14ac:dyDescent="0.3">
      <c r="A3" s="249"/>
      <c r="B3" s="251" t="s">
        <v>272</v>
      </c>
      <c r="C3" s="251" t="s">
        <v>222</v>
      </c>
      <c r="D3" s="208" t="s">
        <v>224</v>
      </c>
    </row>
    <row r="4" spans="1:4" ht="21.75" customHeight="1" x14ac:dyDescent="0.3">
      <c r="A4" s="250"/>
      <c r="B4" s="252"/>
      <c r="C4" s="252"/>
      <c r="D4" s="209"/>
    </row>
    <row r="5" spans="1:4" ht="15" thickBot="1" x14ac:dyDescent="0.35">
      <c r="A5" s="210"/>
      <c r="B5" s="211" t="s">
        <v>221</v>
      </c>
      <c r="C5" s="211" t="s">
        <v>223</v>
      </c>
      <c r="D5" s="211" t="s">
        <v>225</v>
      </c>
    </row>
    <row r="6" spans="1:4" x14ac:dyDescent="0.3">
      <c r="A6" s="182"/>
      <c r="B6" s="182"/>
      <c r="C6" s="182"/>
      <c r="D6" s="182"/>
    </row>
    <row r="7" spans="1:4" x14ac:dyDescent="0.3">
      <c r="A7" s="194" t="s">
        <v>273</v>
      </c>
      <c r="B7" s="212">
        <v>17.8</v>
      </c>
      <c r="C7" s="213">
        <v>3906</v>
      </c>
      <c r="D7" s="213">
        <v>3079294</v>
      </c>
    </row>
    <row r="8" spans="1:4" x14ac:dyDescent="0.3">
      <c r="A8" s="214" t="s">
        <v>274</v>
      </c>
      <c r="B8" s="212">
        <v>10.9</v>
      </c>
      <c r="C8" s="213">
        <v>2160</v>
      </c>
      <c r="D8" s="213">
        <v>1883844</v>
      </c>
    </row>
    <row r="9" spans="1:4" x14ac:dyDescent="0.3">
      <c r="A9" s="214" t="s">
        <v>275</v>
      </c>
      <c r="B9" s="212">
        <v>4.7</v>
      </c>
      <c r="C9" s="209">
        <v>1332</v>
      </c>
      <c r="D9" s="213">
        <v>810078</v>
      </c>
    </row>
    <row r="10" spans="1:4" x14ac:dyDescent="0.3">
      <c r="A10" s="214" t="s">
        <v>276</v>
      </c>
      <c r="B10" s="212">
        <v>2.2000000000000002</v>
      </c>
      <c r="C10" s="209">
        <v>414</v>
      </c>
      <c r="D10" s="213">
        <v>385372</v>
      </c>
    </row>
    <row r="11" spans="1:4" x14ac:dyDescent="0.3">
      <c r="A11" s="194" t="s">
        <v>277</v>
      </c>
      <c r="B11" s="212">
        <v>6.4</v>
      </c>
      <c r="C11" s="213">
        <v>3167</v>
      </c>
      <c r="D11" s="213">
        <v>1101734</v>
      </c>
    </row>
    <row r="12" spans="1:4" x14ac:dyDescent="0.3">
      <c r="A12" s="214" t="s">
        <v>278</v>
      </c>
      <c r="B12" s="212">
        <v>2.7</v>
      </c>
      <c r="C12" s="209">
        <v>1215</v>
      </c>
      <c r="D12" s="213">
        <v>468040</v>
      </c>
    </row>
    <row r="13" spans="1:4" x14ac:dyDescent="0.3">
      <c r="A13" s="214" t="s">
        <v>279</v>
      </c>
      <c r="B13" s="212">
        <v>3.7</v>
      </c>
      <c r="C13" s="213">
        <v>1952</v>
      </c>
      <c r="D13" s="213">
        <v>633694</v>
      </c>
    </row>
    <row r="14" spans="1:4" x14ac:dyDescent="0.3">
      <c r="A14" s="214" t="s">
        <v>280</v>
      </c>
      <c r="B14" s="212">
        <v>6.9</v>
      </c>
      <c r="C14" s="213">
        <v>1569</v>
      </c>
      <c r="D14" s="213">
        <v>1184429</v>
      </c>
    </row>
    <row r="15" spans="1:4" x14ac:dyDescent="0.3">
      <c r="A15" s="194" t="s">
        <v>281</v>
      </c>
      <c r="B15" s="212">
        <v>15</v>
      </c>
      <c r="C15" s="213">
        <v>4484</v>
      </c>
      <c r="D15" s="213">
        <v>2592237</v>
      </c>
    </row>
    <row r="16" spans="1:4" x14ac:dyDescent="0.3">
      <c r="A16" s="214" t="s">
        <v>282</v>
      </c>
      <c r="B16" s="212">
        <v>5</v>
      </c>
      <c r="C16" s="209">
        <v>1028</v>
      </c>
      <c r="D16" s="213">
        <v>860606</v>
      </c>
    </row>
    <row r="17" spans="1:4" x14ac:dyDescent="0.3">
      <c r="A17" s="214" t="s">
        <v>283</v>
      </c>
      <c r="B17" s="212">
        <v>3.7</v>
      </c>
      <c r="C17" s="209">
        <v>1039</v>
      </c>
      <c r="D17" s="213">
        <v>642817</v>
      </c>
    </row>
    <row r="18" spans="1:4" x14ac:dyDescent="0.3">
      <c r="A18" s="214" t="s">
        <v>284</v>
      </c>
      <c r="B18" s="212">
        <v>6.3</v>
      </c>
      <c r="C18" s="213">
        <v>2417</v>
      </c>
      <c r="D18" s="213">
        <v>1088814</v>
      </c>
    </row>
    <row r="19" spans="1:4" x14ac:dyDescent="0.3">
      <c r="A19" s="194" t="s">
        <v>285</v>
      </c>
      <c r="B19" s="212">
        <v>13.5</v>
      </c>
      <c r="C19" s="213">
        <v>3204</v>
      </c>
      <c r="D19" s="213">
        <v>2332203</v>
      </c>
    </row>
    <row r="20" spans="1:4" x14ac:dyDescent="0.3">
      <c r="A20" s="215" t="s">
        <v>286</v>
      </c>
      <c r="B20" s="212">
        <v>11.5</v>
      </c>
      <c r="C20" s="213">
        <v>2973</v>
      </c>
      <c r="D20" s="213">
        <v>1979037</v>
      </c>
    </row>
    <row r="21" spans="1:4" x14ac:dyDescent="0.3">
      <c r="A21" s="215" t="s">
        <v>287</v>
      </c>
      <c r="B21" s="212">
        <v>2</v>
      </c>
      <c r="C21" s="209">
        <v>231</v>
      </c>
      <c r="D21" s="213">
        <v>353166</v>
      </c>
    </row>
    <row r="22" spans="1:4" x14ac:dyDescent="0.3">
      <c r="A22" s="194" t="s">
        <v>288</v>
      </c>
      <c r="B22" s="212">
        <v>11.4</v>
      </c>
      <c r="C22" s="213">
        <v>1717</v>
      </c>
      <c r="D22" s="213">
        <v>1969524</v>
      </c>
    </row>
    <row r="23" spans="1:4" x14ac:dyDescent="0.3">
      <c r="A23" s="194" t="s">
        <v>289</v>
      </c>
      <c r="B23" s="212">
        <v>3.1</v>
      </c>
      <c r="C23" s="209">
        <v>638</v>
      </c>
      <c r="D23" s="213">
        <v>539367</v>
      </c>
    </row>
    <row r="24" spans="1:4" x14ac:dyDescent="0.3">
      <c r="A24" s="194" t="s">
        <v>290</v>
      </c>
      <c r="B24" s="212">
        <v>2.9</v>
      </c>
      <c r="C24" s="209">
        <v>158</v>
      </c>
      <c r="D24" s="213">
        <v>494873</v>
      </c>
    </row>
    <row r="25" spans="1:4" x14ac:dyDescent="0.3">
      <c r="A25" s="194" t="s">
        <v>291</v>
      </c>
      <c r="B25" s="212">
        <v>3</v>
      </c>
      <c r="C25" s="209">
        <v>795</v>
      </c>
      <c r="D25" s="213">
        <v>518434</v>
      </c>
    </row>
    <row r="26" spans="1:4" x14ac:dyDescent="0.3">
      <c r="A26" s="194" t="s">
        <v>292</v>
      </c>
      <c r="B26" s="212">
        <v>2.2000000000000002</v>
      </c>
      <c r="C26" s="209">
        <v>551</v>
      </c>
      <c r="D26" s="213">
        <v>381653</v>
      </c>
    </row>
    <row r="27" spans="1:4" x14ac:dyDescent="0.3">
      <c r="A27" s="194" t="s">
        <v>293</v>
      </c>
      <c r="B27" s="212">
        <v>1.8</v>
      </c>
      <c r="C27" s="209">
        <v>63</v>
      </c>
      <c r="D27" s="213">
        <v>309306</v>
      </c>
    </row>
    <row r="28" spans="1:4" x14ac:dyDescent="0.3">
      <c r="A28" s="194" t="s">
        <v>294</v>
      </c>
      <c r="B28" s="212">
        <v>1.6</v>
      </c>
      <c r="C28" s="216">
        <v>376</v>
      </c>
      <c r="D28" s="213">
        <v>271591</v>
      </c>
    </row>
    <row r="29" spans="1:4" x14ac:dyDescent="0.3">
      <c r="A29" s="194" t="s">
        <v>295</v>
      </c>
      <c r="B29" s="212">
        <v>0.2</v>
      </c>
      <c r="C29" s="216">
        <v>177</v>
      </c>
      <c r="D29" s="213">
        <v>42660</v>
      </c>
    </row>
    <row r="30" spans="1:4" x14ac:dyDescent="0.3">
      <c r="A30" s="217" t="s">
        <v>296</v>
      </c>
      <c r="B30" s="218">
        <v>0.4</v>
      </c>
      <c r="C30" s="219">
        <v>63</v>
      </c>
      <c r="D30" s="220">
        <v>66470</v>
      </c>
    </row>
    <row r="31" spans="1:4" x14ac:dyDescent="0.3">
      <c r="A31" s="91" t="s">
        <v>297</v>
      </c>
      <c r="D31" s="221"/>
    </row>
  </sheetData>
  <mergeCells count="3"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2.6640625" style="27" customWidth="1"/>
    <col min="2" max="4" width="11.6640625" style="27" customWidth="1"/>
    <col min="5" max="5" width="14.33203125" style="27" customWidth="1"/>
    <col min="6" max="6" width="12.44140625" style="27" bestFit="1" customWidth="1"/>
    <col min="7" max="8" width="11.6640625" style="27" customWidth="1"/>
    <col min="9" max="9" width="4.88671875" style="27" customWidth="1"/>
    <col min="10" max="16384" width="9.109375" style="27"/>
  </cols>
  <sheetData>
    <row r="1" spans="1:9" x14ac:dyDescent="0.3">
      <c r="A1" s="27" t="s">
        <v>228</v>
      </c>
    </row>
    <row r="2" spans="1:9" x14ac:dyDescent="0.3">
      <c r="A2" s="28"/>
      <c r="B2" s="29"/>
      <c r="C2" s="29"/>
      <c r="D2" s="29"/>
      <c r="E2" s="29"/>
      <c r="F2" s="29"/>
      <c r="G2" s="29"/>
      <c r="H2" s="30"/>
      <c r="I2" s="30"/>
    </row>
    <row r="3" spans="1:9" ht="66" customHeight="1" x14ac:dyDescent="0.3">
      <c r="A3" s="29"/>
      <c r="B3" s="31" t="s">
        <v>12</v>
      </c>
      <c r="C3" s="31" t="s">
        <v>13</v>
      </c>
      <c r="D3" s="31" t="s">
        <v>14</v>
      </c>
      <c r="E3" s="31" t="s">
        <v>15</v>
      </c>
      <c r="F3" s="31" t="s">
        <v>3</v>
      </c>
      <c r="G3" s="32" t="s">
        <v>16</v>
      </c>
      <c r="I3" s="33"/>
    </row>
    <row r="4" spans="1:9" x14ac:dyDescent="0.3">
      <c r="A4" s="34"/>
      <c r="B4" s="35" t="s">
        <v>17</v>
      </c>
      <c r="C4" s="35"/>
      <c r="D4" s="35"/>
      <c r="E4" s="35"/>
      <c r="F4" s="35"/>
      <c r="G4" s="36"/>
      <c r="I4" s="36"/>
    </row>
    <row r="5" spans="1:9" x14ac:dyDescent="0.3">
      <c r="A5" s="34" t="s">
        <v>18</v>
      </c>
      <c r="B5" s="37">
        <v>97768</v>
      </c>
      <c r="C5" s="37">
        <v>22430</v>
      </c>
      <c r="D5" s="37">
        <v>182223</v>
      </c>
      <c r="E5" s="37">
        <v>70010</v>
      </c>
      <c r="F5" s="37">
        <v>372431</v>
      </c>
      <c r="G5" s="36">
        <v>18.457099008810204</v>
      </c>
      <c r="I5" s="36"/>
    </row>
    <row r="6" spans="1:9" x14ac:dyDescent="0.3">
      <c r="A6" s="34" t="s">
        <v>19</v>
      </c>
      <c r="B6" s="37">
        <v>14270</v>
      </c>
      <c r="C6" s="37">
        <v>1622</v>
      </c>
      <c r="D6" s="37">
        <v>4214</v>
      </c>
      <c r="E6" s="37">
        <v>1234</v>
      </c>
      <c r="F6" s="37">
        <v>21340</v>
      </c>
      <c r="G6" s="36">
        <v>4.9608919520103267</v>
      </c>
      <c r="I6" s="36"/>
    </row>
    <row r="7" spans="1:9" x14ac:dyDescent="0.3">
      <c r="A7" s="34" t="s">
        <v>20</v>
      </c>
      <c r="B7" s="37">
        <v>150836</v>
      </c>
      <c r="C7" s="37">
        <v>40610</v>
      </c>
      <c r="D7" s="37">
        <v>234231</v>
      </c>
      <c r="E7" s="37">
        <v>307883</v>
      </c>
      <c r="F7" s="37">
        <v>733560</v>
      </c>
      <c r="G7" s="36">
        <v>27.734540831105459</v>
      </c>
      <c r="I7" s="36"/>
    </row>
    <row r="8" spans="1:9" x14ac:dyDescent="0.3">
      <c r="A8" s="34" t="s">
        <v>21</v>
      </c>
      <c r="B8" s="37">
        <v>59581</v>
      </c>
      <c r="C8" s="37">
        <v>5710</v>
      </c>
      <c r="D8" s="37">
        <v>37744</v>
      </c>
      <c r="E8" s="37">
        <v>16793</v>
      </c>
      <c r="F8" s="37">
        <v>119828</v>
      </c>
      <c r="G8" s="36">
        <v>18.740893874486414</v>
      </c>
      <c r="I8" s="36"/>
    </row>
    <row r="9" spans="1:9" x14ac:dyDescent="0.3">
      <c r="A9" s="34" t="s">
        <v>22</v>
      </c>
      <c r="B9" s="37">
        <v>5761</v>
      </c>
      <c r="C9" s="37">
        <v>791</v>
      </c>
      <c r="D9" s="37">
        <v>3134</v>
      </c>
      <c r="E9" s="37">
        <v>3441</v>
      </c>
      <c r="F9" s="37">
        <v>13127</v>
      </c>
      <c r="G9" s="36">
        <v>17.27477768024448</v>
      </c>
      <c r="I9" s="36"/>
    </row>
    <row r="10" spans="1:9" x14ac:dyDescent="0.3">
      <c r="A10" s="34" t="s">
        <v>23</v>
      </c>
      <c r="B10" s="37">
        <v>32116</v>
      </c>
      <c r="C10" s="37">
        <v>6860</v>
      </c>
      <c r="D10" s="37">
        <v>47655</v>
      </c>
      <c r="E10" s="37">
        <v>24244</v>
      </c>
      <c r="F10" s="37">
        <v>110875</v>
      </c>
      <c r="G10" s="36">
        <v>7.9303616442078884</v>
      </c>
      <c r="I10" s="36"/>
    </row>
    <row r="11" spans="1:9" x14ac:dyDescent="0.3">
      <c r="A11" s="34" t="s">
        <v>24</v>
      </c>
      <c r="B11" s="37">
        <v>1931</v>
      </c>
      <c r="C11" s="37">
        <v>396</v>
      </c>
      <c r="D11" s="37">
        <v>2045</v>
      </c>
      <c r="E11" s="37">
        <v>850</v>
      </c>
      <c r="F11" s="37">
        <v>5222</v>
      </c>
      <c r="G11" s="36">
        <v>0.80141887872169382</v>
      </c>
      <c r="I11" s="36"/>
    </row>
    <row r="12" spans="1:9" x14ac:dyDescent="0.3">
      <c r="A12" s="34" t="s">
        <v>25</v>
      </c>
      <c r="B12" s="37">
        <v>17021</v>
      </c>
      <c r="C12" s="37">
        <v>1829</v>
      </c>
      <c r="D12" s="37">
        <v>13729</v>
      </c>
      <c r="E12" s="37">
        <v>3711</v>
      </c>
      <c r="F12" s="37">
        <v>36290</v>
      </c>
      <c r="G12" s="36">
        <v>3.4925055146559436</v>
      </c>
      <c r="I12" s="36"/>
    </row>
    <row r="13" spans="1:9" x14ac:dyDescent="0.3">
      <c r="A13" s="34"/>
      <c r="B13" s="37"/>
      <c r="C13" s="37"/>
      <c r="D13" s="37"/>
      <c r="E13" s="37"/>
      <c r="F13" s="37"/>
      <c r="G13" s="36"/>
      <c r="I13" s="36"/>
    </row>
    <row r="14" spans="1:9" x14ac:dyDescent="0.3">
      <c r="A14" s="34" t="s">
        <v>27</v>
      </c>
      <c r="B14" s="37">
        <v>172819</v>
      </c>
      <c r="C14" s="37">
        <v>20764</v>
      </c>
      <c r="D14" s="37">
        <v>131867</v>
      </c>
      <c r="E14" s="37">
        <v>30610</v>
      </c>
      <c r="F14" s="37">
        <v>356060</v>
      </c>
      <c r="G14" s="38" t="s">
        <v>28</v>
      </c>
    </row>
    <row r="15" spans="1:9" x14ac:dyDescent="0.3">
      <c r="A15" s="34" t="s">
        <v>29</v>
      </c>
      <c r="B15" s="37">
        <v>57663</v>
      </c>
      <c r="C15" s="37">
        <v>15191</v>
      </c>
      <c r="D15" s="37">
        <v>100020</v>
      </c>
      <c r="E15" s="37">
        <v>82400</v>
      </c>
      <c r="F15" s="37">
        <v>255274</v>
      </c>
      <c r="G15" s="38" t="s">
        <v>28</v>
      </c>
    </row>
    <row r="16" spans="1:9" x14ac:dyDescent="0.3">
      <c r="A16" s="34" t="s">
        <v>30</v>
      </c>
      <c r="B16" s="37">
        <v>182854</v>
      </c>
      <c r="C16" s="37">
        <v>50600</v>
      </c>
      <c r="D16" s="37">
        <v>318588</v>
      </c>
      <c r="E16" s="37">
        <v>352759</v>
      </c>
      <c r="F16" s="37">
        <v>904801</v>
      </c>
      <c r="G16" s="38" t="s">
        <v>28</v>
      </c>
    </row>
    <row r="18" spans="1:9" x14ac:dyDescent="0.3">
      <c r="A18" s="39" t="s">
        <v>31</v>
      </c>
      <c r="B18" s="40">
        <v>413336</v>
      </c>
      <c r="C18" s="40">
        <v>86555</v>
      </c>
      <c r="D18" s="40">
        <v>550475</v>
      </c>
      <c r="E18" s="40">
        <v>465769</v>
      </c>
      <c r="F18" s="40">
        <v>1516135</v>
      </c>
      <c r="G18" s="41"/>
      <c r="I18" s="36"/>
    </row>
    <row r="19" spans="1:9" x14ac:dyDescent="0.3">
      <c r="A19" s="39"/>
      <c r="B19" s="37"/>
      <c r="C19" s="37"/>
      <c r="D19" s="37"/>
      <c r="E19" s="37"/>
      <c r="F19" s="37"/>
      <c r="G19" s="41"/>
      <c r="H19" s="42"/>
      <c r="I19" s="36"/>
    </row>
    <row r="20" spans="1:9" x14ac:dyDescent="0.3">
      <c r="A20" s="39"/>
      <c r="B20" s="35" t="s">
        <v>32</v>
      </c>
      <c r="C20" s="35"/>
      <c r="D20" s="35"/>
      <c r="E20" s="35"/>
      <c r="F20" s="35"/>
      <c r="G20" s="41"/>
      <c r="H20" s="42"/>
      <c r="I20" s="36"/>
    </row>
    <row r="21" spans="1:9" x14ac:dyDescent="0.3">
      <c r="A21" s="39"/>
      <c r="B21" s="35"/>
      <c r="C21" s="35"/>
      <c r="D21" s="35"/>
      <c r="E21" s="35"/>
      <c r="F21" s="35"/>
      <c r="G21" s="41"/>
      <c r="H21" s="42"/>
      <c r="I21" s="36"/>
    </row>
    <row r="22" spans="1:9" x14ac:dyDescent="0.3">
      <c r="A22" s="34" t="s">
        <v>27</v>
      </c>
      <c r="B22" s="37">
        <v>3448711.9000000004</v>
      </c>
      <c r="C22" s="37">
        <v>228222.92000000004</v>
      </c>
      <c r="D22" s="36">
        <v>579474.70000000007</v>
      </c>
      <c r="E22" s="43">
        <v>66739.12000000001</v>
      </c>
      <c r="F22" s="43">
        <v>4323149.2</v>
      </c>
      <c r="G22" s="38" t="s">
        <v>28</v>
      </c>
      <c r="H22" s="44"/>
      <c r="I22" s="36"/>
    </row>
    <row r="23" spans="1:9" x14ac:dyDescent="0.3">
      <c r="A23" s="34" t="s">
        <v>29</v>
      </c>
      <c r="B23" s="37">
        <v>1335158</v>
      </c>
      <c r="C23" s="37">
        <v>151542.1</v>
      </c>
      <c r="D23" s="36">
        <v>501814.4</v>
      </c>
      <c r="E23" s="43">
        <v>136071.83000000002</v>
      </c>
      <c r="F23" s="43">
        <v>2124587</v>
      </c>
      <c r="G23" s="38" t="s">
        <v>28</v>
      </c>
      <c r="H23" s="44"/>
      <c r="I23" s="36"/>
    </row>
    <row r="24" spans="1:9" x14ac:dyDescent="0.3">
      <c r="A24" s="34" t="s">
        <v>30</v>
      </c>
      <c r="B24" s="37">
        <v>3553728</v>
      </c>
      <c r="C24" s="37">
        <v>385252.97</v>
      </c>
      <c r="D24" s="36">
        <v>1798744.9</v>
      </c>
      <c r="E24" s="43">
        <v>591582.9</v>
      </c>
      <c r="F24" s="43">
        <v>6329309</v>
      </c>
      <c r="G24" s="38" t="s">
        <v>28</v>
      </c>
      <c r="H24" s="44"/>
      <c r="I24" s="36"/>
    </row>
    <row r="25" spans="1:9" x14ac:dyDescent="0.3">
      <c r="A25" s="39" t="s">
        <v>31</v>
      </c>
      <c r="B25" s="40">
        <v>8337598</v>
      </c>
      <c r="C25" s="40">
        <v>765018</v>
      </c>
      <c r="D25" s="40">
        <v>2880035</v>
      </c>
      <c r="E25" s="40">
        <v>794393</v>
      </c>
      <c r="F25" s="40">
        <v>12777044</v>
      </c>
      <c r="G25" s="41"/>
      <c r="H25" s="44"/>
      <c r="I25" s="36"/>
    </row>
    <row r="26" spans="1:9" x14ac:dyDescent="0.3">
      <c r="A26" s="39"/>
      <c r="B26" s="40"/>
      <c r="C26" s="40"/>
      <c r="D26" s="40"/>
      <c r="E26" s="40"/>
      <c r="F26" s="40"/>
      <c r="G26" s="41"/>
      <c r="H26" s="44"/>
      <c r="I26" s="36"/>
    </row>
    <row r="27" spans="1:9" x14ac:dyDescent="0.3">
      <c r="A27" s="39"/>
      <c r="B27" s="35" t="s">
        <v>33</v>
      </c>
      <c r="C27" s="35"/>
      <c r="D27" s="35"/>
      <c r="E27" s="35"/>
      <c r="F27" s="35"/>
      <c r="G27" s="41"/>
      <c r="H27" s="44"/>
      <c r="I27" s="36"/>
    </row>
    <row r="28" spans="1:9" x14ac:dyDescent="0.3">
      <c r="A28" s="34" t="s">
        <v>27</v>
      </c>
      <c r="B28" s="45">
        <v>19.955629300019098</v>
      </c>
      <c r="C28" s="45">
        <v>10.991279136967831</v>
      </c>
      <c r="D28" s="45">
        <v>4.3943875268262724</v>
      </c>
      <c r="E28" s="45">
        <v>2.1803044756615488</v>
      </c>
      <c r="F28" s="45">
        <v>12.141631185755211</v>
      </c>
      <c r="G28" s="38" t="s">
        <v>28</v>
      </c>
      <c r="H28" s="44"/>
      <c r="I28" s="36"/>
    </row>
    <row r="29" spans="1:9" x14ac:dyDescent="0.3">
      <c r="A29" s="34" t="s">
        <v>29</v>
      </c>
      <c r="B29" s="45">
        <v>23.154501153252518</v>
      </c>
      <c r="C29" s="45">
        <v>9.9757817128562962</v>
      </c>
      <c r="D29" s="45">
        <v>5.0171405718856228</v>
      </c>
      <c r="E29" s="45">
        <v>1.651357160194175</v>
      </c>
      <c r="F29" s="45">
        <v>8.3227708266411771</v>
      </c>
      <c r="G29" s="38" t="s">
        <v>28</v>
      </c>
      <c r="H29" s="44"/>
      <c r="I29" s="36"/>
    </row>
    <row r="30" spans="1:9" x14ac:dyDescent="0.3">
      <c r="A30" s="34" t="s">
        <v>30</v>
      </c>
      <c r="B30" s="45">
        <v>19.434784035350607</v>
      </c>
      <c r="C30" s="45">
        <v>7.6136950592885366</v>
      </c>
      <c r="D30" s="45">
        <v>5.6459907466696793</v>
      </c>
      <c r="E30" s="45">
        <v>1.677017170362769</v>
      </c>
      <c r="F30" s="45">
        <v>6.9952497842066927</v>
      </c>
      <c r="G30" s="38" t="s">
        <v>28</v>
      </c>
      <c r="H30" s="44"/>
      <c r="I30" s="36"/>
    </row>
    <row r="31" spans="1:9" x14ac:dyDescent="0.3">
      <c r="A31" s="28" t="s">
        <v>31</v>
      </c>
      <c r="B31" s="46">
        <v>20.171477925948864</v>
      </c>
      <c r="C31" s="46">
        <v>8.8385188608399279</v>
      </c>
      <c r="D31" s="46">
        <v>5.2319088060311545</v>
      </c>
      <c r="E31" s="46">
        <v>1.7055514643525009</v>
      </c>
      <c r="F31" s="46">
        <v>8.4273788284024835</v>
      </c>
      <c r="G31" s="29"/>
      <c r="I31" s="41"/>
    </row>
    <row r="32" spans="1:9" x14ac:dyDescent="0.3">
      <c r="A32" s="39"/>
      <c r="B32" s="47"/>
      <c r="C32" s="30"/>
      <c r="D32" s="41"/>
      <c r="E32" s="30"/>
      <c r="F32" s="48"/>
      <c r="G32" s="30"/>
      <c r="H32" s="41"/>
      <c r="I32" s="41"/>
    </row>
    <row r="33" spans="1:6" x14ac:dyDescent="0.3">
      <c r="A33" s="49" t="s">
        <v>34</v>
      </c>
    </row>
    <row r="34" spans="1:6" x14ac:dyDescent="0.3">
      <c r="A34" s="49"/>
    </row>
    <row r="36" spans="1:6" x14ac:dyDescent="0.3">
      <c r="A36" s="29"/>
      <c r="B36" s="29"/>
      <c r="C36" s="29"/>
      <c r="D36" s="29"/>
      <c r="E36" s="29"/>
      <c r="F36" s="29"/>
    </row>
    <row r="37" spans="1:6" x14ac:dyDescent="0.3">
      <c r="A37" s="34" t="s">
        <v>18</v>
      </c>
      <c r="B37" s="50">
        <v>23.653395784543328</v>
      </c>
      <c r="C37" s="36">
        <v>25.914158627462307</v>
      </c>
      <c r="D37" s="36">
        <v>33.102865706889503</v>
      </c>
      <c r="E37" s="36">
        <v>15.031056167327581</v>
      </c>
      <c r="F37" s="36">
        <v>24.56450118228258</v>
      </c>
    </row>
    <row r="38" spans="1:6" x14ac:dyDescent="0.3">
      <c r="A38" s="34" t="s">
        <v>19</v>
      </c>
      <c r="B38" s="50">
        <v>3.4523970813091527</v>
      </c>
      <c r="C38" s="36">
        <v>1.8739529778753392</v>
      </c>
      <c r="D38" s="36">
        <v>0.76552068667968565</v>
      </c>
      <c r="E38" s="36">
        <v>0.2649381989784636</v>
      </c>
      <c r="F38" s="36">
        <v>1.4075263746302276</v>
      </c>
    </row>
    <row r="39" spans="1:6" x14ac:dyDescent="0.3">
      <c r="A39" s="34" t="s">
        <v>20</v>
      </c>
      <c r="B39" s="50">
        <v>36.492345210676056</v>
      </c>
      <c r="C39" s="36">
        <v>46.918144532378257</v>
      </c>
      <c r="D39" s="36">
        <v>42.550706208274676</v>
      </c>
      <c r="E39" s="36">
        <v>66.102080645126662</v>
      </c>
      <c r="F39" s="36">
        <v>48.383554234946097</v>
      </c>
    </row>
    <row r="40" spans="1:6" x14ac:dyDescent="0.3">
      <c r="A40" s="34" t="s">
        <v>21</v>
      </c>
      <c r="B40" s="50">
        <v>14.41466506667699</v>
      </c>
      <c r="C40" s="36">
        <v>6.5969614695858132</v>
      </c>
      <c r="D40" s="36">
        <v>6.8566238248785147</v>
      </c>
      <c r="E40" s="36">
        <v>3.6054353123544076</v>
      </c>
      <c r="F40" s="36">
        <v>7.903517826578768</v>
      </c>
    </row>
    <row r="41" spans="1:6" x14ac:dyDescent="0.3">
      <c r="A41" s="34" t="s">
        <v>22</v>
      </c>
      <c r="B41" s="50">
        <v>1.3937813304430293</v>
      </c>
      <c r="C41" s="36">
        <v>0.91386979377274558</v>
      </c>
      <c r="D41" s="36">
        <v>0.56932649075798181</v>
      </c>
      <c r="E41" s="36">
        <v>0.7387782355631225</v>
      </c>
      <c r="F41" s="36">
        <v>0.86581999624044026</v>
      </c>
    </row>
    <row r="42" spans="1:6" x14ac:dyDescent="0.3">
      <c r="A42" s="34" t="s">
        <v>23</v>
      </c>
      <c r="B42" s="50">
        <v>7.7699498712911526</v>
      </c>
      <c r="C42" s="36">
        <v>7.9255964415689437</v>
      </c>
      <c r="D42" s="36">
        <v>8.6570688950451871</v>
      </c>
      <c r="E42" s="36">
        <v>5.2051553452462489</v>
      </c>
      <c r="F42" s="36">
        <v>7.3130031296685329</v>
      </c>
    </row>
    <row r="43" spans="1:6" x14ac:dyDescent="0.3">
      <c r="A43" s="34" t="s">
        <v>24</v>
      </c>
      <c r="B43" s="50">
        <v>0.4671744053264173</v>
      </c>
      <c r="C43" s="36">
        <v>0.45751256426549591</v>
      </c>
      <c r="D43" s="36">
        <v>0.3714973432035969</v>
      </c>
      <c r="E43" s="36">
        <v>0.18249389718937928</v>
      </c>
      <c r="F43" s="36">
        <v>0.34442843150511004</v>
      </c>
    </row>
    <row r="44" spans="1:6" x14ac:dyDescent="0.3">
      <c r="A44" s="34" t="s">
        <v>25</v>
      </c>
      <c r="B44" s="50">
        <v>4.1179573035012673</v>
      </c>
      <c r="C44" s="36">
        <v>2.1131072728323033</v>
      </c>
      <c r="D44" s="36">
        <v>2.4940278850084017</v>
      </c>
      <c r="E44" s="36">
        <v>0.7967468852585724</v>
      </c>
      <c r="F44" s="36">
        <v>2.3935863231176642</v>
      </c>
    </row>
    <row r="45" spans="1:6" x14ac:dyDescent="0.3">
      <c r="A45" s="51" t="s">
        <v>26</v>
      </c>
      <c r="B45" s="50" t="e">
        <v>#REF!</v>
      </c>
      <c r="C45" s="36" t="e">
        <v>#REF!</v>
      </c>
      <c r="D45" s="36" t="e">
        <v>#REF!</v>
      </c>
      <c r="E45" s="36" t="e">
        <v>#REF!</v>
      </c>
      <c r="F45" s="36" t="e">
        <v>#REF!</v>
      </c>
    </row>
    <row r="46" spans="1:6" x14ac:dyDescent="0.3">
      <c r="A46" s="29"/>
      <c r="B46" s="29"/>
      <c r="C46" s="29"/>
      <c r="D46" s="29"/>
      <c r="E46" s="29"/>
      <c r="F46" s="29"/>
    </row>
    <row r="47" spans="1:6" ht="69.75" customHeight="1" x14ac:dyDescent="0.3">
      <c r="A47" s="27" t="s">
        <v>35</v>
      </c>
      <c r="B47" s="52" t="s">
        <v>12</v>
      </c>
      <c r="C47" s="52" t="s">
        <v>13</v>
      </c>
      <c r="D47" s="52" t="s">
        <v>14</v>
      </c>
      <c r="E47" s="52" t="s">
        <v>15</v>
      </c>
      <c r="F47" s="53" t="s">
        <v>3</v>
      </c>
    </row>
    <row r="48" spans="1:6" x14ac:dyDescent="0.3">
      <c r="A48" s="151"/>
    </row>
    <row r="49" spans="1:6" x14ac:dyDescent="0.3">
      <c r="A49" s="34" t="s">
        <v>18</v>
      </c>
      <c r="B49" s="54">
        <v>7325.7012800000002</v>
      </c>
      <c r="C49" s="54">
        <v>540.72146099999998</v>
      </c>
      <c r="D49" s="54">
        <v>2410.1251280000001</v>
      </c>
      <c r="E49" s="54">
        <v>556.77976999999998</v>
      </c>
      <c r="F49" s="54">
        <v>10833.327638999999</v>
      </c>
    </row>
    <row r="50" spans="1:6" x14ac:dyDescent="0.3">
      <c r="A50" s="34" t="s">
        <v>19</v>
      </c>
      <c r="B50" s="54">
        <v>2355.8296610000002</v>
      </c>
      <c r="C50" s="54">
        <v>164.76011399999999</v>
      </c>
      <c r="D50" s="54">
        <v>338.26190700000001</v>
      </c>
      <c r="E50" s="54">
        <v>52.925941999999999</v>
      </c>
      <c r="F50" s="54">
        <v>2911.7776239999998</v>
      </c>
    </row>
    <row r="51" spans="1:6" x14ac:dyDescent="0.3">
      <c r="A51" s="34" t="s">
        <v>20</v>
      </c>
      <c r="B51" s="54">
        <v>11099.745124999999</v>
      </c>
      <c r="C51" s="54">
        <v>954.48979899999995</v>
      </c>
      <c r="D51" s="54">
        <v>2806.7768620000002</v>
      </c>
      <c r="E51" s="54">
        <v>1417.6768420000001</v>
      </c>
      <c r="F51" s="54">
        <v>16278.688628</v>
      </c>
    </row>
    <row r="52" spans="1:6" x14ac:dyDescent="0.3">
      <c r="A52" s="34" t="s">
        <v>21</v>
      </c>
      <c r="B52" s="54">
        <v>9345.6800889999995</v>
      </c>
      <c r="C52" s="54">
        <v>362.84204299999999</v>
      </c>
      <c r="D52" s="54">
        <v>1104.6852899999999</v>
      </c>
      <c r="E52" s="54">
        <v>186.692589</v>
      </c>
      <c r="F52" s="54">
        <v>10999.900011</v>
      </c>
    </row>
    <row r="53" spans="1:6" x14ac:dyDescent="0.3">
      <c r="A53" s="34" t="s">
        <v>22</v>
      </c>
      <c r="B53" s="54">
        <v>8765.3522300000004</v>
      </c>
      <c r="C53" s="54">
        <v>468.27716600000002</v>
      </c>
      <c r="D53" s="54">
        <v>722.72947099999999</v>
      </c>
      <c r="E53" s="54">
        <v>183.009536</v>
      </c>
      <c r="F53" s="54">
        <v>10139.368403</v>
      </c>
    </row>
    <row r="54" spans="1:6" x14ac:dyDescent="0.3">
      <c r="A54" s="34" t="s">
        <v>23</v>
      </c>
      <c r="B54" s="54">
        <v>3400.5944469999999</v>
      </c>
      <c r="C54" s="54">
        <v>281.319973</v>
      </c>
      <c r="D54" s="54">
        <v>799.04141500000003</v>
      </c>
      <c r="E54" s="54">
        <v>173.74130600000001</v>
      </c>
      <c r="F54" s="54">
        <v>4654.6971409999996</v>
      </c>
    </row>
    <row r="55" spans="1:6" x14ac:dyDescent="0.3">
      <c r="A55" s="34" t="s">
        <v>24</v>
      </c>
      <c r="B55" s="54">
        <v>391.86467699999997</v>
      </c>
      <c r="C55" s="54">
        <v>26.559073999999999</v>
      </c>
      <c r="D55" s="54">
        <v>43.195810000000002</v>
      </c>
      <c r="E55" s="54">
        <v>8.7703570000000006</v>
      </c>
      <c r="F55" s="54">
        <v>470.38991800000002</v>
      </c>
    </row>
    <row r="56" spans="1:6" x14ac:dyDescent="0.3">
      <c r="A56" s="34" t="s">
        <v>25</v>
      </c>
      <c r="B56" s="54">
        <v>1655.4232179999999</v>
      </c>
      <c r="C56" s="54">
        <v>104.413967</v>
      </c>
      <c r="D56" s="54">
        <v>257.78381100000001</v>
      </c>
      <c r="E56" s="54">
        <v>32.292509000000003</v>
      </c>
      <c r="F56" s="54">
        <v>2049.913505</v>
      </c>
    </row>
    <row r="57" spans="1:6" x14ac:dyDescent="0.3">
      <c r="A57" s="51" t="s">
        <v>26</v>
      </c>
      <c r="B57" s="54">
        <v>131.68770799999999</v>
      </c>
      <c r="C57" s="54">
        <v>21.261877999999999</v>
      </c>
      <c r="D57" s="54">
        <v>148.26799700000001</v>
      </c>
      <c r="E57" s="54">
        <v>55.358580000000003</v>
      </c>
      <c r="F57" s="54">
        <v>356.57616300000001</v>
      </c>
    </row>
    <row r="58" spans="1:6" x14ac:dyDescent="0.3">
      <c r="A58" s="51"/>
      <c r="B58" s="54"/>
      <c r="C58" s="54"/>
      <c r="D58" s="54"/>
      <c r="E58" s="54"/>
      <c r="F58" s="54"/>
    </row>
    <row r="59" spans="1:6" x14ac:dyDescent="0.3">
      <c r="A59" s="28" t="s">
        <v>31</v>
      </c>
      <c r="B59" s="55">
        <v>44471.878434999999</v>
      </c>
      <c r="C59" s="55">
        <v>2924.6454749999998</v>
      </c>
      <c r="D59" s="55">
        <v>8630.8676909999995</v>
      </c>
      <c r="E59" s="55">
        <v>2667.2474309999998</v>
      </c>
      <c r="F59" s="55">
        <v>58694.639031999999</v>
      </c>
    </row>
  </sheetData>
  <hyperlinks>
    <hyperlink ref="A5" r:id="rId1" tooltip="Click once to display linked information. Click and hold to select this cell." display="http://censagri-dati1/MetadataWebApplication/ShowMetadata.ashx?Dataset=DICA_TIPOLOGIA&amp;Coords=[OTE].[1]&amp;ShowOnWeb=true&amp;Lang=fr" xr:uid="{FAF96866-4816-4CB1-B5CD-EB25642BA38F}"/>
    <hyperlink ref="A6" r:id="rId2" tooltip="Click once to display linked information. Click and hold to select this cell." display="http://censagri-dati1/MetadataWebApplication/ShowMetadata.ashx?Dataset=DICA_TIPOLOGIA&amp;Coords=[OTE].[2]&amp;ShowOnWeb=true&amp;Lang=fr" xr:uid="{46E58A1C-F988-40FB-BC64-1C397A1159F0}"/>
    <hyperlink ref="A7" r:id="rId3" tooltip="Click once to display linked information. Click and hold to select this cell." display="http://censagri-dati1/MetadataWebApplication/ShowMetadata.ashx?Dataset=DICA_TIPOLOGIA&amp;Coords=[OTE].[3]&amp;ShowOnWeb=true&amp;Lang=fr" xr:uid="{F0DF5C1E-0DC2-4E25-9D64-CE4B86B2C693}"/>
    <hyperlink ref="A8" r:id="rId4" tooltip="Click once to display linked information. Click and hold to select this cell." display="http://censagri-dati1/MetadataWebApplication/ShowMetadata.ashx?Dataset=DICA_TIPOLOGIA&amp;Coords=[OTE].[4]&amp;ShowOnWeb=true&amp;Lang=fr" xr:uid="{80C645AE-BDE6-48E8-85EE-9C7920D9738C}"/>
    <hyperlink ref="A9" r:id="rId5" tooltip="Click once to display linked information. Click and hold to select this cell." display="http://censagri-dati1/MetadataWebApplication/ShowMetadata.ashx?Dataset=DICA_TIPOLOGIA&amp;Coords=[OTE].[5]&amp;ShowOnWeb=true&amp;Lang=fr" xr:uid="{A0A90DDD-F45B-453D-A36A-ED817DE663D5}"/>
    <hyperlink ref="A10" r:id="rId6" tooltip="Click once to display linked information. Click and hold to select this cell." display="http://censagri-dati1/MetadataWebApplication/ShowMetadata.ashx?Dataset=DICA_TIPOLOGIA&amp;Coords=[OTE].[6]&amp;ShowOnWeb=true&amp;Lang=fr" xr:uid="{8BDCA3B4-5D5B-48A8-80B8-CA8C97063F6D}"/>
    <hyperlink ref="A11" r:id="rId7" tooltip="Click once to display linked information. Click and hold to select this cell." display="http://censagri-dati1/MetadataWebApplication/ShowMetadata.ashx?Dataset=DICA_TIPOLOGIA&amp;Coords=[OTE].[7]&amp;ShowOnWeb=true&amp;Lang=fr" xr:uid="{66C016E3-3107-40F6-86D3-356EE16890C9}"/>
    <hyperlink ref="A12" r:id="rId8" tooltip="Click once to display linked information. Click and hold to select this cell." display="http://censagri-dati1/MetadataWebApplication/ShowMetadata.ashx?Dataset=DICA_TIPOLOGIA&amp;Coords=[OTE].[8]&amp;ShowOnWeb=true&amp;Lang=fr" xr:uid="{0EC3DE84-E6DF-4EBB-AE3E-A4B55777FD16}"/>
    <hyperlink ref="A49" r:id="rId9" tooltip="Click once to display linked information. Click and hold to select this cell." display="http://censagri-dati1/MetadataWebApplication/ShowMetadata.ashx?Dataset=DICA_TIPOLOGIA&amp;Coords=[OTE].[1]&amp;ShowOnWeb=true&amp;Lang=fr" xr:uid="{FB32F914-7C12-4C8D-BE47-4B4CC4FB0E43}"/>
    <hyperlink ref="A50" r:id="rId10" tooltip="Click once to display linked information. Click and hold to select this cell." display="http://censagri-dati1/MetadataWebApplication/ShowMetadata.ashx?Dataset=DICA_TIPOLOGIA&amp;Coords=[OTE].[2]&amp;ShowOnWeb=true&amp;Lang=fr" xr:uid="{BE646DB4-A598-4177-B928-FFE7D36140E7}"/>
    <hyperlink ref="A51" r:id="rId11" tooltip="Click once to display linked information. Click and hold to select this cell." display="http://censagri-dati1/MetadataWebApplication/ShowMetadata.ashx?Dataset=DICA_TIPOLOGIA&amp;Coords=[OTE].[3]&amp;ShowOnWeb=true&amp;Lang=fr" xr:uid="{8B135DF5-BFEF-4252-B0D1-E44AD775E67D}"/>
    <hyperlink ref="A52" r:id="rId12" tooltip="Click once to display linked information. Click and hold to select this cell." display="http://censagri-dati1/MetadataWebApplication/ShowMetadata.ashx?Dataset=DICA_TIPOLOGIA&amp;Coords=[OTE].[4]&amp;ShowOnWeb=true&amp;Lang=fr" xr:uid="{D974A91B-64A8-44FB-ABA5-B96729133493}"/>
    <hyperlink ref="A53" r:id="rId13" tooltip="Click once to display linked information. Click and hold to select this cell." display="http://censagri-dati1/MetadataWebApplication/ShowMetadata.ashx?Dataset=DICA_TIPOLOGIA&amp;Coords=[OTE].[5]&amp;ShowOnWeb=true&amp;Lang=fr" xr:uid="{86F2AF48-12E9-43B3-AAED-1615D96AD9C9}"/>
    <hyperlink ref="A54" r:id="rId14" tooltip="Click once to display linked information. Click and hold to select this cell." display="http://censagri-dati1/MetadataWebApplication/ShowMetadata.ashx?Dataset=DICA_TIPOLOGIA&amp;Coords=[OTE].[6]&amp;ShowOnWeb=true&amp;Lang=fr" xr:uid="{151320E8-E168-42D0-B02C-E6D9194A226D}"/>
    <hyperlink ref="A55" r:id="rId15" tooltip="Click once to display linked information. Click and hold to select this cell." display="http://censagri-dati1/MetadataWebApplication/ShowMetadata.ashx?Dataset=DICA_TIPOLOGIA&amp;Coords=[OTE].[7]&amp;ShowOnWeb=true&amp;Lang=fr" xr:uid="{BBD71FB7-6019-44D6-90E2-F079BDB23748}"/>
    <hyperlink ref="A56" r:id="rId16" tooltip="Click once to display linked information. Click and hold to select this cell." display="http://censagri-dati1/MetadataWebApplication/ShowMetadata.ashx?Dataset=DICA_TIPOLOGIA&amp;Coords=[OTE].[8]&amp;ShowOnWeb=true&amp;Lang=fr" xr:uid="{220650F4-1494-481B-9AA7-6C2AB48A2B3A}"/>
    <hyperlink ref="A37" r:id="rId17" tooltip="Click once to display linked information. Click and hold to select this cell." display="http://censagri-dati1/MetadataWebApplication/ShowMetadata.ashx?Dataset=DICA_TIPOLOGIA&amp;Coords=[OTE].[1]&amp;ShowOnWeb=true&amp;Lang=fr" xr:uid="{730D0E26-21C9-47AE-A3AC-A68E963A89C5}"/>
    <hyperlink ref="A38" r:id="rId18" tooltip="Click once to display linked information. Click and hold to select this cell." display="http://censagri-dati1/MetadataWebApplication/ShowMetadata.ashx?Dataset=DICA_TIPOLOGIA&amp;Coords=[OTE].[2]&amp;ShowOnWeb=true&amp;Lang=fr" xr:uid="{89A57EE4-935B-4F86-A085-11B68495D476}"/>
    <hyperlink ref="A39" r:id="rId19" tooltip="Click once to display linked information. Click and hold to select this cell." display="http://censagri-dati1/MetadataWebApplication/ShowMetadata.ashx?Dataset=DICA_TIPOLOGIA&amp;Coords=[OTE].[3]&amp;ShowOnWeb=true&amp;Lang=fr" xr:uid="{6F645480-C56A-40CC-A0E8-8484D31AE103}"/>
    <hyperlink ref="A40" r:id="rId20" tooltip="Click once to display linked information. Click and hold to select this cell." display="http://censagri-dati1/MetadataWebApplication/ShowMetadata.ashx?Dataset=DICA_TIPOLOGIA&amp;Coords=[OTE].[4]&amp;ShowOnWeb=true&amp;Lang=fr" xr:uid="{1999159F-6397-47F9-A376-EE8FF05ECD6E}"/>
    <hyperlink ref="A41" r:id="rId21" tooltip="Click once to display linked information. Click and hold to select this cell." display="http://censagri-dati1/MetadataWebApplication/ShowMetadata.ashx?Dataset=DICA_TIPOLOGIA&amp;Coords=[OTE].[5]&amp;ShowOnWeb=true&amp;Lang=fr" xr:uid="{1E1911EC-A9E3-4D80-99FD-5D0EEBEAFE17}"/>
    <hyperlink ref="A42" r:id="rId22" tooltip="Click once to display linked information. Click and hold to select this cell." display="http://censagri-dati1/MetadataWebApplication/ShowMetadata.ashx?Dataset=DICA_TIPOLOGIA&amp;Coords=[OTE].[6]&amp;ShowOnWeb=true&amp;Lang=fr" xr:uid="{DF793556-C95C-47EA-A09E-2DC0957DB2D3}"/>
    <hyperlink ref="A43" r:id="rId23" tooltip="Click once to display linked information. Click and hold to select this cell." display="http://censagri-dati1/MetadataWebApplication/ShowMetadata.ashx?Dataset=DICA_TIPOLOGIA&amp;Coords=[OTE].[7]&amp;ShowOnWeb=true&amp;Lang=fr" xr:uid="{0176B323-5A66-462E-BC38-65812BBEEC11}"/>
    <hyperlink ref="A44" r:id="rId24" tooltip="Click once to display linked information. Click and hold to select this cell." display="http://censagri-dati1/MetadataWebApplication/ShowMetadata.ashx?Dataset=DICA_TIPOLOGIA&amp;Coords=[OTE].[8]&amp;ShowOnWeb=true&amp;Lang=fr" xr:uid="{EBBEA4F2-EB4A-447A-81ED-08A6573D102E}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2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80B7D-3285-48C9-BFCB-CC37DF0088B2}">
  <dimension ref="A1"/>
  <sheetViews>
    <sheetView zoomScale="80" zoomScaleNormal="80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C7884-6719-4569-9911-1EB0B27A91CB}">
  <dimension ref="A1"/>
  <sheetViews>
    <sheetView zoomScale="80" zoomScaleNormal="80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4FB7-1DA0-4757-8C56-BA5C1F7A66A6}">
  <dimension ref="A1:G36"/>
  <sheetViews>
    <sheetView topLeftCell="E1" zoomScale="80" zoomScaleNormal="80" workbookViewId="0">
      <selection activeCell="E1" sqref="E1"/>
    </sheetView>
  </sheetViews>
  <sheetFormatPr defaultRowHeight="13.8" x14ac:dyDescent="0.3"/>
  <cols>
    <col min="1" max="1" width="9.77734375" style="139" customWidth="1"/>
    <col min="2" max="2" width="11.6640625" style="3" customWidth="1"/>
    <col min="3" max="3" width="8.77734375" style="3" customWidth="1"/>
    <col min="4" max="4" width="12.5546875" style="3" customWidth="1"/>
    <col min="5" max="5" width="10.109375" style="3" bestFit="1" customWidth="1"/>
    <col min="6" max="6" width="10.109375" style="3" customWidth="1"/>
    <col min="7" max="7" width="13.33203125" style="139" customWidth="1"/>
    <col min="8" max="8" width="11.109375" style="3" customWidth="1"/>
    <col min="9" max="16384" width="8.88671875" style="3"/>
  </cols>
  <sheetData>
    <row r="1" spans="1:5" x14ac:dyDescent="0.3">
      <c r="E1" s="139" t="s">
        <v>237</v>
      </c>
    </row>
    <row r="4" spans="1:5" ht="27.6" x14ac:dyDescent="0.3">
      <c r="A4" s="140"/>
      <c r="B4" s="141" t="s">
        <v>36</v>
      </c>
      <c r="C4" s="141" t="s">
        <v>37</v>
      </c>
      <c r="D4" s="3" t="s">
        <v>38</v>
      </c>
    </row>
    <row r="5" spans="1:5" x14ac:dyDescent="0.3">
      <c r="A5" s="3" t="s">
        <v>39</v>
      </c>
      <c r="B5" s="142">
        <v>41.835040253817674</v>
      </c>
      <c r="C5" s="95">
        <v>53.370106118914329</v>
      </c>
      <c r="D5" s="143">
        <v>17.130850412190885</v>
      </c>
    </row>
    <row r="6" spans="1:5" x14ac:dyDescent="0.3">
      <c r="A6" s="3" t="s">
        <v>40</v>
      </c>
      <c r="B6" s="142">
        <v>33.923843272011339</v>
      </c>
      <c r="C6" s="95">
        <v>41.592908371274653</v>
      </c>
      <c r="D6" s="143">
        <v>12.118474394226633</v>
      </c>
    </row>
    <row r="7" spans="1:5" x14ac:dyDescent="0.3">
      <c r="A7" s="3" t="s">
        <v>41</v>
      </c>
      <c r="B7" s="142">
        <v>41.359879637109806</v>
      </c>
      <c r="C7" s="95">
        <v>46.887944554894879</v>
      </c>
      <c r="D7" s="143">
        <v>13.061416203525436</v>
      </c>
    </row>
    <row r="8" spans="1:5" x14ac:dyDescent="0.3">
      <c r="A8" s="3" t="s">
        <v>42</v>
      </c>
      <c r="B8" s="142">
        <v>37.633223954498909</v>
      </c>
      <c r="C8" s="95">
        <v>45.749171981084871</v>
      </c>
      <c r="D8" s="143">
        <v>13.367365202486326</v>
      </c>
    </row>
    <row r="9" spans="1:5" x14ac:dyDescent="0.3">
      <c r="A9" s="144"/>
      <c r="B9" s="142"/>
      <c r="C9" s="95"/>
    </row>
    <row r="10" spans="1:5" x14ac:dyDescent="0.3">
      <c r="A10" s="144"/>
      <c r="B10" s="142"/>
      <c r="C10" s="95"/>
    </row>
    <row r="11" spans="1:5" x14ac:dyDescent="0.3">
      <c r="A11" s="144"/>
      <c r="B11" s="142"/>
      <c r="C11" s="95"/>
    </row>
    <row r="23" spans="1:4" x14ac:dyDescent="0.3">
      <c r="A23" s="145"/>
      <c r="B23" s="146"/>
    </row>
    <row r="24" spans="1:4" x14ac:dyDescent="0.3">
      <c r="A24" s="145"/>
      <c r="B24" s="146"/>
    </row>
    <row r="25" spans="1:4" x14ac:dyDescent="0.3">
      <c r="A25" s="145"/>
      <c r="B25" s="146"/>
    </row>
    <row r="26" spans="1:4" ht="69" x14ac:dyDescent="0.3">
      <c r="A26" s="3"/>
      <c r="B26" s="3" t="s">
        <v>43</v>
      </c>
      <c r="C26" s="147" t="s">
        <v>44</v>
      </c>
    </row>
    <row r="27" spans="1:4" x14ac:dyDescent="0.3">
      <c r="A27" s="3" t="s">
        <v>39</v>
      </c>
      <c r="B27" s="148">
        <v>187624.44</v>
      </c>
      <c r="C27" s="148">
        <v>78492.759999999995</v>
      </c>
      <c r="D27" s="149">
        <v>0.41835040253817674</v>
      </c>
    </row>
    <row r="28" spans="1:4" x14ac:dyDescent="0.3">
      <c r="A28" s="3" t="s">
        <v>40</v>
      </c>
      <c r="B28" s="148">
        <v>586173.03</v>
      </c>
      <c r="C28" s="148">
        <v>198852.42</v>
      </c>
      <c r="D28" s="149">
        <v>0.33923843272011339</v>
      </c>
    </row>
    <row r="29" spans="1:4" x14ac:dyDescent="0.3">
      <c r="A29" s="3" t="s">
        <v>41</v>
      </c>
      <c r="B29" s="148">
        <v>371908.65</v>
      </c>
      <c r="C29" s="148">
        <v>153820.97</v>
      </c>
      <c r="D29" s="149">
        <v>0.41359879637109809</v>
      </c>
    </row>
    <row r="30" spans="1:4" x14ac:dyDescent="0.3">
      <c r="A30" s="3" t="s">
        <v>3</v>
      </c>
      <c r="B30" s="148">
        <v>1145706.1200000001</v>
      </c>
      <c r="C30" s="148">
        <v>431166.15</v>
      </c>
      <c r="D30" s="149">
        <v>0.37633223954498907</v>
      </c>
    </row>
    <row r="31" spans="1:4" x14ac:dyDescent="0.3">
      <c r="A31" s="150"/>
      <c r="B31" s="146"/>
    </row>
    <row r="32" spans="1:4" ht="27.6" x14ac:dyDescent="0.3">
      <c r="A32" s="3"/>
      <c r="B32" s="3" t="s">
        <v>45</v>
      </c>
      <c r="C32" s="147" t="s">
        <v>46</v>
      </c>
      <c r="D32" s="147" t="s">
        <v>47</v>
      </c>
    </row>
    <row r="33" spans="1:4" x14ac:dyDescent="0.3">
      <c r="A33" s="3" t="s">
        <v>39</v>
      </c>
      <c r="B33" s="148">
        <v>2519477.34</v>
      </c>
      <c r="C33" s="148">
        <v>1344647.73</v>
      </c>
      <c r="D33" s="148">
        <v>289581.36</v>
      </c>
    </row>
    <row r="34" spans="1:4" x14ac:dyDescent="0.3">
      <c r="A34" s="3" t="s">
        <v>40</v>
      </c>
      <c r="B34" s="148">
        <v>5793747.1900000004</v>
      </c>
      <c r="C34" s="148">
        <v>2409787.96</v>
      </c>
      <c r="D34" s="148">
        <v>439161.61</v>
      </c>
    </row>
    <row r="35" spans="1:4" x14ac:dyDescent="0.3">
      <c r="A35" s="3" t="s">
        <v>41</v>
      </c>
      <c r="B35" s="148">
        <v>4284938.76</v>
      </c>
      <c r="C35" s="148">
        <v>2009119.71</v>
      </c>
      <c r="D35" s="148">
        <v>340631.43</v>
      </c>
    </row>
    <row r="36" spans="1:4" x14ac:dyDescent="0.3">
      <c r="A36" s="3" t="s">
        <v>3</v>
      </c>
      <c r="B36" s="148">
        <v>12598163.289999999</v>
      </c>
      <c r="C36" s="148">
        <v>5763555.3899999997</v>
      </c>
      <c r="D36" s="148">
        <v>1069374.3999999999</v>
      </c>
    </row>
  </sheetData>
  <sortState xmlns:xlrd2="http://schemas.microsoft.com/office/spreadsheetml/2017/richdata2" ref="A2:B22">
    <sortCondition descending="1" ref="B2"/>
  </sortState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75FBB-BEC9-43EA-A3DA-3891B5CD7098}">
  <dimension ref="A1:C16"/>
  <sheetViews>
    <sheetView zoomScale="80" zoomScaleNormal="80" workbookViewId="0">
      <selection activeCell="A2" sqref="A2"/>
    </sheetView>
  </sheetViews>
  <sheetFormatPr defaultRowHeight="13.8" x14ac:dyDescent="0.3"/>
  <cols>
    <col min="1" max="1" width="5.109375" style="3" customWidth="1"/>
    <col min="2" max="2" width="33.109375" style="3" bestFit="1" customWidth="1"/>
    <col min="3" max="3" width="20.109375" style="3" customWidth="1"/>
    <col min="4" max="16384" width="8.88671875" style="3"/>
  </cols>
  <sheetData>
    <row r="1" spans="1:3" x14ac:dyDescent="0.3">
      <c r="A1" s="3" t="s">
        <v>233</v>
      </c>
    </row>
    <row r="2" spans="1:3" x14ac:dyDescent="0.3">
      <c r="A2" s="7"/>
      <c r="B2" s="7"/>
      <c r="C2" s="7"/>
    </row>
    <row r="3" spans="1:3" ht="27.6" x14ac:dyDescent="0.3">
      <c r="A3" s="7"/>
      <c r="B3" s="7" t="s">
        <v>48</v>
      </c>
      <c r="C3" s="52" t="s">
        <v>49</v>
      </c>
    </row>
    <row r="4" spans="1:3" x14ac:dyDescent="0.3">
      <c r="A4" s="3">
        <v>1</v>
      </c>
      <c r="B4" s="11" t="s">
        <v>50</v>
      </c>
      <c r="C4" s="3">
        <v>426</v>
      </c>
    </row>
    <row r="5" spans="1:3" x14ac:dyDescent="0.3">
      <c r="A5" s="3">
        <v>2</v>
      </c>
      <c r="B5" s="11" t="s">
        <v>232</v>
      </c>
      <c r="C5" s="3">
        <v>90</v>
      </c>
    </row>
    <row r="6" spans="1:3" x14ac:dyDescent="0.3">
      <c r="B6" s="138" t="s">
        <v>51</v>
      </c>
      <c r="C6" s="128">
        <v>30</v>
      </c>
    </row>
    <row r="7" spans="1:3" x14ac:dyDescent="0.3">
      <c r="B7" s="138" t="s">
        <v>52</v>
      </c>
      <c r="C7" s="128">
        <v>4</v>
      </c>
    </row>
    <row r="8" spans="1:3" x14ac:dyDescent="0.3">
      <c r="B8" s="138" t="s">
        <v>53</v>
      </c>
      <c r="C8" s="128">
        <v>20</v>
      </c>
    </row>
    <row r="9" spans="1:3" x14ac:dyDescent="0.3">
      <c r="B9" s="138" t="s">
        <v>54</v>
      </c>
      <c r="C9" s="128">
        <v>9</v>
      </c>
    </row>
    <row r="10" spans="1:3" x14ac:dyDescent="0.3">
      <c r="B10" s="138" t="s">
        <v>55</v>
      </c>
      <c r="C10" s="128">
        <v>2</v>
      </c>
    </row>
    <row r="11" spans="1:3" x14ac:dyDescent="0.3">
      <c r="A11" s="3">
        <v>3</v>
      </c>
      <c r="B11" s="11" t="s">
        <v>56</v>
      </c>
      <c r="C11" s="128">
        <v>30</v>
      </c>
    </row>
    <row r="12" spans="1:3" x14ac:dyDescent="0.3">
      <c r="A12" s="3">
        <v>4</v>
      </c>
      <c r="B12" s="11" t="s">
        <v>57</v>
      </c>
      <c r="C12" s="128">
        <v>30</v>
      </c>
    </row>
    <row r="13" spans="1:3" x14ac:dyDescent="0.3">
      <c r="A13" s="3">
        <v>5</v>
      </c>
      <c r="B13" s="3" t="s">
        <v>58</v>
      </c>
      <c r="C13" s="128" t="s">
        <v>59</v>
      </c>
    </row>
    <row r="14" spans="1:3" x14ac:dyDescent="0.3">
      <c r="A14" s="53" t="s">
        <v>60</v>
      </c>
      <c r="B14" s="7" t="s">
        <v>61</v>
      </c>
      <c r="C14" s="100">
        <v>10</v>
      </c>
    </row>
    <row r="16" spans="1:3" x14ac:dyDescent="0.3">
      <c r="B16" s="3" t="s">
        <v>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38BBB-8BC2-4C1C-BD03-0D9274117C28}">
  <dimension ref="A1:I43"/>
  <sheetViews>
    <sheetView zoomScale="80" zoomScaleNormal="80" workbookViewId="0">
      <selection activeCell="A2" sqref="A2"/>
    </sheetView>
  </sheetViews>
  <sheetFormatPr defaultRowHeight="13.8" x14ac:dyDescent="0.3"/>
  <cols>
    <col min="1" max="1" width="28" style="3" customWidth="1"/>
    <col min="2" max="2" width="8.77734375" style="3" bestFit="1" customWidth="1"/>
    <col min="3" max="3" width="7.5546875" style="3" bestFit="1" customWidth="1"/>
    <col min="4" max="4" width="6.44140625" style="3" bestFit="1" customWidth="1"/>
    <col min="5" max="5" width="7.109375" style="3" customWidth="1"/>
    <col min="6" max="7" width="9.6640625" style="3" customWidth="1"/>
    <col min="8" max="8" width="12.33203125" style="3" customWidth="1"/>
    <col min="9" max="9" width="13" style="3" customWidth="1"/>
    <col min="10" max="16384" width="8.88671875" style="3"/>
  </cols>
  <sheetData>
    <row r="1" spans="1:8" x14ac:dyDescent="0.3">
      <c r="A1" s="223" t="s">
        <v>235</v>
      </c>
      <c r="B1" s="223"/>
      <c r="C1" s="223"/>
      <c r="D1" s="223"/>
      <c r="E1" s="223"/>
      <c r="F1" s="223"/>
      <c r="G1" s="223"/>
      <c r="H1" s="223"/>
    </row>
    <row r="2" spans="1:8" x14ac:dyDescent="0.3">
      <c r="A2" s="152"/>
      <c r="B2" s="152"/>
      <c r="C2" s="152"/>
      <c r="D2" s="152"/>
      <c r="E2" s="152"/>
      <c r="F2" s="152"/>
      <c r="G2" s="152"/>
      <c r="H2" s="152"/>
    </row>
    <row r="3" spans="1:8" ht="42.6" x14ac:dyDescent="0.3">
      <c r="A3" s="121" t="s">
        <v>63</v>
      </c>
      <c r="B3" s="121" t="s">
        <v>64</v>
      </c>
      <c r="C3" s="121" t="s">
        <v>65</v>
      </c>
      <c r="D3" s="121" t="s">
        <v>66</v>
      </c>
      <c r="E3" s="121" t="s">
        <v>67</v>
      </c>
      <c r="F3" s="121" t="s">
        <v>229</v>
      </c>
      <c r="G3" s="121" t="s">
        <v>230</v>
      </c>
      <c r="H3" s="121" t="s">
        <v>231</v>
      </c>
    </row>
    <row r="4" spans="1:8" x14ac:dyDescent="0.3">
      <c r="A4" s="3" t="s">
        <v>68</v>
      </c>
      <c r="B4" s="3">
        <v>66343</v>
      </c>
      <c r="C4" s="109">
        <v>57917</v>
      </c>
      <c r="D4" s="109">
        <v>1230</v>
      </c>
      <c r="E4" s="122">
        <v>3081</v>
      </c>
      <c r="F4" s="109">
        <v>-1586</v>
      </c>
      <c r="G4" s="123">
        <v>-2.3906063940430791</v>
      </c>
      <c r="H4" s="124">
        <v>-2.2734444260792475</v>
      </c>
    </row>
    <row r="5" spans="1:8" x14ac:dyDescent="0.3">
      <c r="A5" s="3" t="s">
        <v>69</v>
      </c>
      <c r="B5" s="3">
        <v>4408</v>
      </c>
      <c r="C5" s="109">
        <v>3697</v>
      </c>
      <c r="D5" s="109">
        <v>36</v>
      </c>
      <c r="E5" s="109">
        <v>131</v>
      </c>
      <c r="F5" s="109">
        <v>-76</v>
      </c>
      <c r="G5" s="123">
        <v>-1.7241379310344827</v>
      </c>
      <c r="H5" s="124">
        <v>-1.8616410020684901</v>
      </c>
    </row>
    <row r="6" spans="1:8" x14ac:dyDescent="0.3">
      <c r="A6" s="11" t="s">
        <v>70</v>
      </c>
      <c r="B6" s="11">
        <v>70751</v>
      </c>
      <c r="C6" s="125">
        <v>61614</v>
      </c>
      <c r="D6" s="125">
        <v>1266</v>
      </c>
      <c r="E6" s="125">
        <v>3212</v>
      </c>
      <c r="F6" s="125">
        <v>-1662</v>
      </c>
      <c r="G6" s="126">
        <v>-2.3490834051815521</v>
      </c>
      <c r="H6" s="127">
        <v>-2.2481735353022483</v>
      </c>
    </row>
    <row r="7" spans="1:8" x14ac:dyDescent="0.3">
      <c r="A7" s="11" t="s">
        <v>71</v>
      </c>
      <c r="B7" s="11">
        <v>556188</v>
      </c>
      <c r="C7" s="109">
        <v>479205</v>
      </c>
      <c r="D7" s="109">
        <v>16576</v>
      </c>
      <c r="E7" s="109">
        <v>31549</v>
      </c>
      <c r="F7" s="125">
        <v>-11035</v>
      </c>
      <c r="G7" s="126">
        <v>-1.9840413673074573</v>
      </c>
      <c r="H7" s="127">
        <v>-1.9509670650245554</v>
      </c>
    </row>
    <row r="8" spans="1:8" x14ac:dyDescent="0.3">
      <c r="A8" s="128" t="s">
        <v>72</v>
      </c>
      <c r="B8" s="129">
        <v>12.720698756535558</v>
      </c>
      <c r="C8" s="130">
        <v>12.857545309418725</v>
      </c>
      <c r="D8" s="130">
        <v>7.637548262548262</v>
      </c>
      <c r="E8" s="130">
        <v>10.180988303908206</v>
      </c>
      <c r="F8" s="130">
        <v>15.061169007702762</v>
      </c>
      <c r="G8" s="123"/>
      <c r="H8" s="124"/>
    </row>
    <row r="9" spans="1:8" x14ac:dyDescent="0.3">
      <c r="A9" s="128"/>
      <c r="B9" s="128"/>
      <c r="C9" s="130"/>
      <c r="D9" s="130"/>
      <c r="E9" s="130"/>
      <c r="F9" s="130"/>
      <c r="G9" s="123"/>
      <c r="H9" s="124"/>
    </row>
    <row r="10" spans="1:8" x14ac:dyDescent="0.3">
      <c r="A10" s="131" t="s">
        <v>73</v>
      </c>
      <c r="B10" s="131"/>
      <c r="C10" s="122"/>
      <c r="D10" s="122"/>
      <c r="E10" s="122"/>
      <c r="F10" s="109"/>
      <c r="G10" s="123"/>
      <c r="H10" s="124"/>
    </row>
    <row r="11" spans="1:8" x14ac:dyDescent="0.3">
      <c r="A11" s="131" t="s">
        <v>68</v>
      </c>
      <c r="B11" s="122">
        <v>38904</v>
      </c>
      <c r="C11" s="109">
        <v>38473</v>
      </c>
      <c r="D11" s="122">
        <v>2116</v>
      </c>
      <c r="E11" s="122">
        <v>2655</v>
      </c>
      <c r="F11" s="109">
        <v>-473</v>
      </c>
      <c r="G11" s="123">
        <v>-1.2158132839810816</v>
      </c>
      <c r="H11" s="132">
        <v>-0.81417987812586923</v>
      </c>
    </row>
    <row r="12" spans="1:8" x14ac:dyDescent="0.3">
      <c r="A12" s="131" t="s">
        <v>69</v>
      </c>
      <c r="B12" s="122">
        <v>933</v>
      </c>
      <c r="C12" s="122">
        <v>916</v>
      </c>
      <c r="D12" s="109">
        <v>70</v>
      </c>
      <c r="E12" s="109">
        <v>48</v>
      </c>
      <c r="F12" s="109">
        <v>24</v>
      </c>
      <c r="G12" s="123">
        <v>2.572347266881029</v>
      </c>
      <c r="H12" s="132">
        <v>2.0742358078602621</v>
      </c>
    </row>
    <row r="13" spans="1:8" x14ac:dyDescent="0.3">
      <c r="A13" s="133" t="s">
        <v>70</v>
      </c>
      <c r="B13" s="134">
        <v>39837</v>
      </c>
      <c r="C13" s="125">
        <v>39389</v>
      </c>
      <c r="D13" s="125">
        <v>2186</v>
      </c>
      <c r="E13" s="125">
        <v>2636</v>
      </c>
      <c r="F13" s="125">
        <v>-383</v>
      </c>
      <c r="G13" s="126">
        <v>-0.96141777744308055</v>
      </c>
      <c r="H13" s="135">
        <v>-0.7487952551587792</v>
      </c>
    </row>
    <row r="14" spans="1:8" x14ac:dyDescent="0.3">
      <c r="A14" s="133" t="s">
        <v>71</v>
      </c>
      <c r="B14" s="134">
        <v>294111</v>
      </c>
      <c r="C14" s="125">
        <v>290997</v>
      </c>
      <c r="D14" s="109">
        <v>16991</v>
      </c>
      <c r="E14" s="109">
        <v>22584</v>
      </c>
      <c r="F14" s="125">
        <v>-3781</v>
      </c>
      <c r="G14" s="126">
        <v>-1.2855690538606173</v>
      </c>
      <c r="H14" s="135">
        <v>-1.5234051332563534</v>
      </c>
    </row>
    <row r="15" spans="1:8" x14ac:dyDescent="0.3">
      <c r="A15" s="136" t="s">
        <v>72</v>
      </c>
      <c r="B15" s="137">
        <v>13.544886114426186</v>
      </c>
      <c r="C15" s="130">
        <v>13.535878376753024</v>
      </c>
      <c r="D15" s="130">
        <v>12.865634747807665</v>
      </c>
      <c r="E15" s="130">
        <v>11.67198016294722</v>
      </c>
      <c r="F15" s="130">
        <v>6.6186107470511137</v>
      </c>
      <c r="G15" s="123"/>
    </row>
    <row r="16" spans="1:8" x14ac:dyDescent="0.3">
      <c r="A16" s="224" t="s">
        <v>74</v>
      </c>
      <c r="B16" s="224"/>
      <c r="C16" s="224"/>
      <c r="D16" s="224"/>
      <c r="E16" s="224"/>
      <c r="F16" s="224"/>
      <c r="G16" s="224"/>
      <c r="H16" s="224"/>
    </row>
    <row r="17" spans="1:9" x14ac:dyDescent="0.3">
      <c r="A17" s="225" t="s">
        <v>75</v>
      </c>
      <c r="B17" s="225"/>
      <c r="C17" s="225"/>
      <c r="D17" s="225"/>
      <c r="E17" s="225"/>
      <c r="F17" s="225"/>
      <c r="G17" s="225"/>
      <c r="H17" s="225"/>
    </row>
    <row r="18" spans="1:9" x14ac:dyDescent="0.3">
      <c r="A18" s="128" t="s">
        <v>76</v>
      </c>
      <c r="B18" s="128"/>
    </row>
    <row r="21" spans="1:9" x14ac:dyDescent="0.3">
      <c r="H21" s="107"/>
    </row>
    <row r="29" spans="1:9" x14ac:dyDescent="0.3">
      <c r="I29" s="95"/>
    </row>
    <row r="30" spans="1:9" x14ac:dyDescent="0.3">
      <c r="I30" s="95"/>
    </row>
    <row r="31" spans="1:9" x14ac:dyDescent="0.3">
      <c r="I31" s="95"/>
    </row>
    <row r="32" spans="1:9" x14ac:dyDescent="0.3">
      <c r="I32" s="95"/>
    </row>
    <row r="43" spans="1:1" x14ac:dyDescent="0.3">
      <c r="A43" s="3" t="s">
        <v>76</v>
      </c>
    </row>
  </sheetData>
  <mergeCells count="3">
    <mergeCell ref="A1:H1"/>
    <mergeCell ref="A16:H16"/>
    <mergeCell ref="A17:H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EF68-DC25-4DEF-8C27-CDB2143FB717}">
  <dimension ref="A1:D91"/>
  <sheetViews>
    <sheetView topLeftCell="A13" zoomScale="80" zoomScaleNormal="80" workbookViewId="0">
      <selection activeCell="A40" sqref="A40:F150"/>
    </sheetView>
  </sheetViews>
  <sheetFormatPr defaultRowHeight="13.8" x14ac:dyDescent="0.3"/>
  <cols>
    <col min="1" max="1" width="93.33203125" style="3" bestFit="1" customWidth="1"/>
    <col min="2" max="2" width="25.44140625" style="3" customWidth="1"/>
    <col min="3" max="3" width="10" style="3" customWidth="1"/>
    <col min="4" max="4" width="9.21875" style="3" customWidth="1"/>
    <col min="5" max="16384" width="8.88671875" style="3"/>
  </cols>
  <sheetData>
    <row r="1" spans="1:4" x14ac:dyDescent="0.3">
      <c r="A1" s="3" t="s">
        <v>77</v>
      </c>
    </row>
    <row r="2" spans="1:4" x14ac:dyDescent="0.3">
      <c r="A2" s="3" t="s">
        <v>78</v>
      </c>
      <c r="B2" s="3" t="s">
        <v>79</v>
      </c>
      <c r="C2" s="3" t="s">
        <v>80</v>
      </c>
      <c r="D2" s="3" t="s">
        <v>81</v>
      </c>
    </row>
    <row r="3" spans="1:4" x14ac:dyDescent="0.3">
      <c r="A3" s="3" t="s">
        <v>82</v>
      </c>
      <c r="B3" s="95">
        <v>20.394316730523627</v>
      </c>
      <c r="C3" s="95">
        <v>6.072238701797243</v>
      </c>
      <c r="D3" s="95">
        <v>15.322081548255861</v>
      </c>
    </row>
    <row r="4" spans="1:4" x14ac:dyDescent="0.3">
      <c r="A4" s="3" t="s">
        <v>83</v>
      </c>
      <c r="B4" s="95">
        <v>14.590686274509803</v>
      </c>
      <c r="C4" s="95">
        <v>0.79101960100040714</v>
      </c>
      <c r="D4" s="95">
        <v>1.4279820188926362</v>
      </c>
    </row>
    <row r="5" spans="1:4" x14ac:dyDescent="0.3">
      <c r="A5" s="3" t="s">
        <v>84</v>
      </c>
      <c r="B5" s="95">
        <v>19.265939115450891</v>
      </c>
      <c r="C5" s="95">
        <v>3.3754047189747767</v>
      </c>
      <c r="D5" s="95">
        <v>8.0459218675788353</v>
      </c>
    </row>
    <row r="6" spans="1:4" x14ac:dyDescent="0.3">
      <c r="A6" s="3" t="s">
        <v>85</v>
      </c>
      <c r="B6" s="95">
        <v>3.7459546925566345</v>
      </c>
      <c r="C6" s="95">
        <v>5.9908102134589658</v>
      </c>
      <c r="D6" s="95">
        <v>2.7765650711712189</v>
      </c>
    </row>
    <row r="7" spans="1:4" x14ac:dyDescent="0.3">
      <c r="A7" s="3" t="s">
        <v>86</v>
      </c>
      <c r="B7" s="95">
        <v>14.038299155609169</v>
      </c>
      <c r="C7" s="95">
        <v>6.4289730316601723</v>
      </c>
      <c r="D7" s="95">
        <v>11.166469168733599</v>
      </c>
    </row>
    <row r="8" spans="1:4" x14ac:dyDescent="0.3">
      <c r="A8" s="3" t="s">
        <v>87</v>
      </c>
      <c r="B8" s="95">
        <v>9.5728155339805827</v>
      </c>
      <c r="C8" s="95">
        <v>2.1966304116016211</v>
      </c>
      <c r="D8" s="95">
        <v>2.6016954437946471</v>
      </c>
    </row>
    <row r="9" spans="1:4" x14ac:dyDescent="0.3">
      <c r="A9" s="3" t="s">
        <v>88</v>
      </c>
      <c r="B9" s="95">
        <v>5.2584349895864326</v>
      </c>
      <c r="C9" s="95">
        <v>65.162178405940409</v>
      </c>
      <c r="D9" s="95">
        <v>42.394730403327564</v>
      </c>
    </row>
    <row r="10" spans="1:4" x14ac:dyDescent="0.3">
      <c r="A10" s="3" t="s">
        <v>89</v>
      </c>
      <c r="B10" s="95">
        <v>12.943303380402225</v>
      </c>
      <c r="C10" s="95">
        <v>9.0618274879311347</v>
      </c>
      <c r="D10" s="95">
        <v>14.511780311934791</v>
      </c>
    </row>
    <row r="11" spans="1:4" x14ac:dyDescent="0.3">
      <c r="A11" s="3" t="s">
        <v>90</v>
      </c>
      <c r="B11" s="95">
        <v>15.383157894736842</v>
      </c>
      <c r="C11" s="95">
        <v>0.92091742763527795</v>
      </c>
      <c r="D11" s="95">
        <v>1.7527741663108505</v>
      </c>
    </row>
    <row r="14" spans="1:4" x14ac:dyDescent="0.3">
      <c r="A14" s="3" t="s">
        <v>236</v>
      </c>
    </row>
    <row r="39" spans="1:4" x14ac:dyDescent="0.3">
      <c r="A39" s="3" t="s">
        <v>234</v>
      </c>
    </row>
    <row r="44" spans="1:4" x14ac:dyDescent="0.3">
      <c r="B44" s="226"/>
      <c r="C44" s="226"/>
      <c r="D44" s="70"/>
    </row>
    <row r="46" spans="1:4" x14ac:dyDescent="0.3">
      <c r="B46" s="95"/>
      <c r="D46" s="95"/>
    </row>
    <row r="47" spans="1:4" x14ac:dyDescent="0.3">
      <c r="B47" s="95"/>
      <c r="D47" s="95"/>
    </row>
    <row r="48" spans="1:4" x14ac:dyDescent="0.3">
      <c r="B48" s="95"/>
      <c r="D48" s="95"/>
    </row>
    <row r="49" spans="2:4" x14ac:dyDescent="0.3">
      <c r="B49" s="95"/>
      <c r="D49" s="95"/>
    </row>
    <row r="50" spans="2:4" x14ac:dyDescent="0.3">
      <c r="B50" s="95"/>
      <c r="D50" s="95"/>
    </row>
    <row r="51" spans="2:4" x14ac:dyDescent="0.3">
      <c r="B51" s="95"/>
      <c r="D51" s="95"/>
    </row>
    <row r="52" spans="2:4" x14ac:dyDescent="0.3">
      <c r="B52" s="95"/>
      <c r="D52" s="95"/>
    </row>
    <row r="53" spans="2:4" x14ac:dyDescent="0.3">
      <c r="B53" s="95"/>
      <c r="D53" s="95"/>
    </row>
    <row r="54" spans="2:4" x14ac:dyDescent="0.3">
      <c r="B54" s="95"/>
      <c r="D54" s="95"/>
    </row>
    <row r="55" spans="2:4" x14ac:dyDescent="0.3">
      <c r="D55" s="95"/>
    </row>
    <row r="56" spans="2:4" ht="19.649999999999999" customHeight="1" x14ac:dyDescent="0.3"/>
    <row r="58" spans="2:4" x14ac:dyDescent="0.3">
      <c r="B58" s="11"/>
    </row>
    <row r="60" spans="2:4" x14ac:dyDescent="0.3">
      <c r="D60" s="95"/>
    </row>
    <row r="61" spans="2:4" x14ac:dyDescent="0.3">
      <c r="D61" s="95"/>
    </row>
    <row r="62" spans="2:4" x14ac:dyDescent="0.3">
      <c r="D62" s="95"/>
    </row>
    <row r="63" spans="2:4" x14ac:dyDescent="0.3">
      <c r="D63" s="95"/>
    </row>
    <row r="64" spans="2:4" x14ac:dyDescent="0.3">
      <c r="D64" s="95"/>
    </row>
    <row r="65" spans="2:4" x14ac:dyDescent="0.3">
      <c r="D65" s="95"/>
    </row>
    <row r="66" spans="2:4" x14ac:dyDescent="0.3">
      <c r="D66" s="95"/>
    </row>
    <row r="67" spans="2:4" x14ac:dyDescent="0.3">
      <c r="D67" s="95"/>
    </row>
    <row r="68" spans="2:4" x14ac:dyDescent="0.3">
      <c r="D68" s="95"/>
    </row>
    <row r="69" spans="2:4" x14ac:dyDescent="0.3">
      <c r="D69" s="95"/>
    </row>
    <row r="71" spans="2:4" x14ac:dyDescent="0.3">
      <c r="B71" s="95"/>
      <c r="C71" s="95"/>
    </row>
    <row r="72" spans="2:4" x14ac:dyDescent="0.3">
      <c r="B72" s="95"/>
      <c r="C72" s="95"/>
    </row>
    <row r="73" spans="2:4" x14ac:dyDescent="0.3">
      <c r="B73" s="95"/>
      <c r="C73" s="95"/>
    </row>
    <row r="74" spans="2:4" x14ac:dyDescent="0.3">
      <c r="B74" s="95"/>
      <c r="C74" s="95"/>
    </row>
    <row r="75" spans="2:4" x14ac:dyDescent="0.3">
      <c r="B75" s="95"/>
      <c r="C75" s="95"/>
    </row>
    <row r="76" spans="2:4" x14ac:dyDescent="0.3">
      <c r="B76" s="95"/>
      <c r="C76" s="95"/>
    </row>
    <row r="77" spans="2:4" x14ac:dyDescent="0.3">
      <c r="B77" s="95"/>
      <c r="C77" s="95"/>
    </row>
    <row r="78" spans="2:4" x14ac:dyDescent="0.3">
      <c r="B78" s="95"/>
      <c r="C78" s="95"/>
    </row>
    <row r="79" spans="2:4" x14ac:dyDescent="0.3">
      <c r="B79" s="95"/>
      <c r="C79" s="95"/>
    </row>
    <row r="82" spans="2:3" x14ac:dyDescent="0.3">
      <c r="B82" s="120"/>
      <c r="C82" s="120"/>
    </row>
    <row r="83" spans="2:3" x14ac:dyDescent="0.3">
      <c r="B83" s="120"/>
      <c r="C83" s="120"/>
    </row>
    <row r="84" spans="2:3" x14ac:dyDescent="0.3">
      <c r="B84" s="120"/>
      <c r="C84" s="120"/>
    </row>
    <row r="85" spans="2:3" x14ac:dyDescent="0.3">
      <c r="B85" s="120"/>
      <c r="C85" s="120"/>
    </row>
    <row r="86" spans="2:3" x14ac:dyDescent="0.3">
      <c r="B86" s="120"/>
      <c r="C86" s="120"/>
    </row>
    <row r="87" spans="2:3" x14ac:dyDescent="0.3">
      <c r="B87" s="120"/>
      <c r="C87" s="120"/>
    </row>
    <row r="88" spans="2:3" x14ac:dyDescent="0.3">
      <c r="B88" s="120"/>
      <c r="C88" s="120"/>
    </row>
    <row r="89" spans="2:3" x14ac:dyDescent="0.3">
      <c r="B89" s="120"/>
      <c r="C89" s="120"/>
    </row>
    <row r="90" spans="2:3" x14ac:dyDescent="0.3">
      <c r="B90" s="120"/>
      <c r="C90" s="120"/>
    </row>
    <row r="91" spans="2:3" x14ac:dyDescent="0.3">
      <c r="B91" s="120"/>
      <c r="C91" s="120"/>
    </row>
  </sheetData>
  <mergeCells count="1">
    <mergeCell ref="B44:C44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3564C-DE36-4676-A82F-81B1928F0870}">
  <dimension ref="A1:H14"/>
  <sheetViews>
    <sheetView zoomScale="80" zoomScaleNormal="80" workbookViewId="0">
      <selection activeCell="A2" sqref="A2"/>
    </sheetView>
  </sheetViews>
  <sheetFormatPr defaultRowHeight="13.8" x14ac:dyDescent="0.3"/>
  <cols>
    <col min="1" max="1" width="23.109375" style="3" customWidth="1"/>
    <col min="2" max="2" width="15.109375" style="3" bestFit="1" customWidth="1"/>
    <col min="3" max="3" width="9.44140625" style="3" bestFit="1" customWidth="1"/>
    <col min="4" max="4" width="16.33203125" style="3" bestFit="1" customWidth="1"/>
    <col min="5" max="5" width="3.88671875" style="3" customWidth="1"/>
    <col min="6" max="6" width="15.109375" style="3" bestFit="1" customWidth="1"/>
    <col min="7" max="7" width="9.44140625" style="3" bestFit="1" customWidth="1"/>
    <col min="8" max="8" width="16.33203125" style="3" bestFit="1" customWidth="1"/>
    <col min="9" max="16384" width="8.88671875" style="3"/>
  </cols>
  <sheetData>
    <row r="1" spans="1:8" x14ac:dyDescent="0.3">
      <c r="A1" s="154" t="s">
        <v>91</v>
      </c>
      <c r="B1" s="154"/>
      <c r="C1" s="154"/>
      <c r="D1" s="154"/>
      <c r="E1" s="154"/>
      <c r="F1" s="154"/>
      <c r="G1" s="154"/>
      <c r="H1" s="154"/>
    </row>
    <row r="2" spans="1:8" s="85" customFormat="1" x14ac:dyDescent="0.3">
      <c r="A2" s="7"/>
      <c r="B2" s="7"/>
      <c r="C2" s="7"/>
      <c r="D2" s="7"/>
      <c r="E2" s="7"/>
      <c r="F2" s="7"/>
      <c r="G2" s="7"/>
      <c r="H2" s="7"/>
    </row>
    <row r="3" spans="1:8" x14ac:dyDescent="0.3">
      <c r="A3" s="154"/>
      <c r="B3" s="108" t="s">
        <v>92</v>
      </c>
      <c r="C3" s="108" t="s">
        <v>93</v>
      </c>
      <c r="D3" s="108" t="s">
        <v>94</v>
      </c>
      <c r="E3" s="155"/>
      <c r="F3" s="108" t="s">
        <v>95</v>
      </c>
      <c r="G3" s="108" t="s">
        <v>93</v>
      </c>
      <c r="H3" s="108" t="s">
        <v>94</v>
      </c>
    </row>
    <row r="4" spans="1:8" x14ac:dyDescent="0.3">
      <c r="B4" s="227" t="s">
        <v>96</v>
      </c>
      <c r="C4" s="227"/>
      <c r="D4" s="227"/>
      <c r="E4" s="70"/>
      <c r="F4" s="227" t="s">
        <v>97</v>
      </c>
      <c r="G4" s="227"/>
      <c r="H4" s="227"/>
    </row>
    <row r="5" spans="1:8" x14ac:dyDescent="0.3">
      <c r="A5" s="113" t="s">
        <v>98</v>
      </c>
      <c r="B5" s="115">
        <v>20.426104245448521</v>
      </c>
      <c r="C5" s="95">
        <v>27.339256180059074</v>
      </c>
      <c r="D5" s="95">
        <v>10.622805611222445</v>
      </c>
      <c r="E5" s="116"/>
      <c r="F5" s="95">
        <v>19.576096555784517</v>
      </c>
      <c r="G5" s="95">
        <v>32.410135177410538</v>
      </c>
      <c r="H5" s="95">
        <v>20.174812030075188</v>
      </c>
    </row>
    <row r="6" spans="1:8" x14ac:dyDescent="0.3">
      <c r="A6" s="3" t="s">
        <v>99</v>
      </c>
      <c r="B6" s="115">
        <v>16.773225215391214</v>
      </c>
      <c r="C6" s="95">
        <v>29.338048714283744</v>
      </c>
      <c r="D6" s="95">
        <v>13.882022080185939</v>
      </c>
      <c r="E6" s="117"/>
      <c r="F6" s="95">
        <v>22.637621430674123</v>
      </c>
      <c r="G6" s="95">
        <v>32.579599147051482</v>
      </c>
      <c r="H6" s="95">
        <v>17.537581274382315</v>
      </c>
    </row>
    <row r="7" spans="1:8" x14ac:dyDescent="0.3">
      <c r="A7" s="3" t="s">
        <v>100</v>
      </c>
      <c r="B7" s="115">
        <v>16.582199524385015</v>
      </c>
      <c r="C7" s="95">
        <v>14.096661903835878</v>
      </c>
      <c r="D7" s="95">
        <v>6.7470236276007993</v>
      </c>
      <c r="E7" s="117"/>
      <c r="F7" s="95">
        <v>13.364733588460407</v>
      </c>
      <c r="G7" s="95">
        <v>11.932413468894845</v>
      </c>
      <c r="H7" s="95">
        <v>10.879845814977973</v>
      </c>
    </row>
    <row r="8" spans="1:8" x14ac:dyDescent="0.3">
      <c r="A8" s="3" t="s">
        <v>30</v>
      </c>
      <c r="B8" s="115">
        <v>29.9</v>
      </c>
      <c r="C8" s="95">
        <v>20.645945561084766</v>
      </c>
      <c r="D8" s="95">
        <v>5.4857374053771863</v>
      </c>
      <c r="E8" s="117"/>
      <c r="F8" s="95">
        <v>30.732999705622611</v>
      </c>
      <c r="G8" s="95">
        <v>14.221155432642844</v>
      </c>
      <c r="H8" s="95">
        <v>5.6387739463601534</v>
      </c>
    </row>
    <row r="9" spans="1:8" x14ac:dyDescent="0.3">
      <c r="A9" s="3" t="s">
        <v>101</v>
      </c>
      <c r="B9" s="115">
        <v>16.348290514989667</v>
      </c>
      <c r="C9" s="95">
        <v>8.5800876407365401</v>
      </c>
      <c r="D9" s="95">
        <v>4.165407177775128</v>
      </c>
      <c r="E9" s="117"/>
      <c r="F9" s="95">
        <v>13.688548719458346</v>
      </c>
      <c r="G9" s="95">
        <v>8.8566967740002891</v>
      </c>
      <c r="H9" s="95">
        <v>7.884408602150538</v>
      </c>
    </row>
    <row r="10" spans="1:8" x14ac:dyDescent="0.3">
      <c r="A10" s="98" t="s">
        <v>102</v>
      </c>
      <c r="B10" s="156">
        <v>51302</v>
      </c>
      <c r="C10" s="156">
        <v>407166.82</v>
      </c>
      <c r="D10" s="118">
        <v>7.9366656270710694</v>
      </c>
      <c r="E10" s="119"/>
      <c r="F10" s="156">
        <v>3397</v>
      </c>
      <c r="G10" s="156">
        <v>41395.230000000003</v>
      </c>
      <c r="H10" s="118">
        <v>12.18581984103621</v>
      </c>
    </row>
    <row r="11" spans="1:8" x14ac:dyDescent="0.3">
      <c r="A11" s="3" t="s">
        <v>103</v>
      </c>
    </row>
    <row r="13" spans="1:8" x14ac:dyDescent="0.3">
      <c r="B13" s="95"/>
      <c r="C13" s="95"/>
      <c r="F13" s="95"/>
      <c r="G13" s="95"/>
    </row>
    <row r="14" spans="1:8" x14ac:dyDescent="0.3">
      <c r="F14" s="95"/>
      <c r="G14" s="95"/>
    </row>
  </sheetData>
  <mergeCells count="2">
    <mergeCell ref="B4:D4"/>
    <mergeCell ref="F4:H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198A7-64AF-41FE-8702-F00BF377ED55}">
  <dimension ref="A1:K74"/>
  <sheetViews>
    <sheetView topLeftCell="A13" zoomScale="80" zoomScaleNormal="80" workbookViewId="0">
      <selection activeCell="A14" sqref="A14"/>
    </sheetView>
  </sheetViews>
  <sheetFormatPr defaultColWidth="9.109375" defaultRowHeight="13.8" x14ac:dyDescent="0.3"/>
  <cols>
    <col min="1" max="1" width="9.109375" style="3"/>
    <col min="2" max="2" width="19.5546875" style="3" bestFit="1" customWidth="1"/>
    <col min="3" max="3" width="12.109375" style="3" bestFit="1" customWidth="1"/>
    <col min="4" max="16384" width="9.109375" style="3"/>
  </cols>
  <sheetData>
    <row r="1" spans="1:11" x14ac:dyDescent="0.3">
      <c r="B1" s="3" t="s">
        <v>104</v>
      </c>
      <c r="C1" s="3" t="s">
        <v>105</v>
      </c>
    </row>
    <row r="2" spans="1:11" x14ac:dyDescent="0.3">
      <c r="A2" s="108">
        <v>2009</v>
      </c>
      <c r="B2" s="107">
        <v>4997</v>
      </c>
      <c r="C2" s="109">
        <v>694752</v>
      </c>
    </row>
    <row r="3" spans="1:11" x14ac:dyDescent="0.3">
      <c r="A3" s="108">
        <v>2010</v>
      </c>
      <c r="B3" s="107">
        <v>6197</v>
      </c>
      <c r="C3" s="109">
        <v>900196</v>
      </c>
    </row>
    <row r="4" spans="1:11" x14ac:dyDescent="0.3">
      <c r="A4" s="108">
        <v>2011</v>
      </c>
      <c r="B4" s="107">
        <v>6218</v>
      </c>
      <c r="C4" s="109">
        <v>901926</v>
      </c>
    </row>
    <row r="5" spans="1:11" x14ac:dyDescent="0.3">
      <c r="A5" s="108">
        <v>2012</v>
      </c>
      <c r="B5" s="107">
        <v>6270</v>
      </c>
      <c r="C5" s="109">
        <v>904880</v>
      </c>
    </row>
    <row r="6" spans="1:11" x14ac:dyDescent="0.3">
      <c r="A6" s="108">
        <v>2013</v>
      </c>
      <c r="B6" s="107">
        <v>5854</v>
      </c>
      <c r="C6" s="109">
        <v>896003</v>
      </c>
    </row>
    <row r="7" spans="1:11" x14ac:dyDescent="0.3">
      <c r="A7" s="108">
        <v>2014</v>
      </c>
      <c r="B7" s="107">
        <v>4754</v>
      </c>
      <c r="C7" s="109">
        <v>772300</v>
      </c>
    </row>
    <row r="8" spans="1:11" x14ac:dyDescent="0.3">
      <c r="A8" s="108">
        <v>2015</v>
      </c>
      <c r="B8" s="107">
        <v>5734</v>
      </c>
      <c r="C8" s="109">
        <v>836112</v>
      </c>
    </row>
    <row r="9" spans="1:11" x14ac:dyDescent="0.3">
      <c r="A9" s="108">
        <v>2016</v>
      </c>
      <c r="B9" s="107">
        <v>4565</v>
      </c>
      <c r="C9" s="109">
        <v>758694</v>
      </c>
    </row>
    <row r="10" spans="1:11" x14ac:dyDescent="0.3">
      <c r="A10" s="108">
        <v>2017</v>
      </c>
      <c r="B10" s="107">
        <v>5708</v>
      </c>
      <c r="C10" s="109">
        <v>725726</v>
      </c>
    </row>
    <row r="11" spans="1:11" x14ac:dyDescent="0.3">
      <c r="A11" s="108">
        <v>2018</v>
      </c>
      <c r="B11" s="110">
        <v>5080</v>
      </c>
      <c r="C11" s="109">
        <v>741968</v>
      </c>
    </row>
    <row r="12" spans="1:11" x14ac:dyDescent="0.3">
      <c r="A12" s="70">
        <v>2019</v>
      </c>
      <c r="B12" s="110">
        <v>4596</v>
      </c>
      <c r="C12" s="109">
        <v>724721</v>
      </c>
    </row>
    <row r="13" spans="1:11" x14ac:dyDescent="0.3">
      <c r="A13" s="228" t="s">
        <v>239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</row>
    <row r="19" spans="1:9" x14ac:dyDescent="0.3">
      <c r="A19" s="230"/>
      <c r="B19" s="229"/>
      <c r="C19" s="229"/>
      <c r="D19" s="229"/>
      <c r="E19" s="229"/>
      <c r="F19" s="229"/>
      <c r="G19" s="229"/>
      <c r="H19" s="229"/>
      <c r="I19" s="229"/>
    </row>
    <row r="22" spans="1:9" x14ac:dyDescent="0.3">
      <c r="B22" s="107"/>
      <c r="C22" s="107"/>
    </row>
    <row r="23" spans="1:9" x14ac:dyDescent="0.3">
      <c r="B23" s="107"/>
      <c r="C23" s="107"/>
    </row>
    <row r="24" spans="1:9" x14ac:dyDescent="0.3">
      <c r="B24" s="107"/>
      <c r="C24" s="107"/>
      <c r="D24" s="97"/>
    </row>
    <row r="25" spans="1:9" x14ac:dyDescent="0.3">
      <c r="B25" s="107"/>
      <c r="C25" s="107"/>
      <c r="D25" s="97"/>
    </row>
    <row r="26" spans="1:9" x14ac:dyDescent="0.3">
      <c r="B26" s="107"/>
      <c r="C26" s="107"/>
      <c r="D26" s="97"/>
    </row>
    <row r="27" spans="1:9" x14ac:dyDescent="0.3">
      <c r="B27" s="107"/>
      <c r="C27" s="107"/>
      <c r="D27" s="97"/>
    </row>
    <row r="28" spans="1:9" x14ac:dyDescent="0.3">
      <c r="B28" s="107"/>
      <c r="C28" s="107"/>
      <c r="D28" s="97"/>
    </row>
    <row r="29" spans="1:9" x14ac:dyDescent="0.3">
      <c r="B29" s="107"/>
      <c r="C29" s="107"/>
      <c r="D29" s="97"/>
    </row>
    <row r="30" spans="1:9" x14ac:dyDescent="0.3">
      <c r="B30" s="111"/>
      <c r="C30" s="112"/>
      <c r="D30" s="97"/>
    </row>
    <row r="31" spans="1:9" x14ac:dyDescent="0.3">
      <c r="B31" s="110"/>
      <c r="C31" s="112"/>
      <c r="D31" s="97"/>
    </row>
    <row r="32" spans="1:9" x14ac:dyDescent="0.3">
      <c r="C32" s="112"/>
      <c r="D32" s="97"/>
    </row>
    <row r="33" spans="1:8" x14ac:dyDescent="0.3">
      <c r="C33" s="112"/>
      <c r="D33" s="97"/>
    </row>
    <row r="35" spans="1:8" x14ac:dyDescent="0.3">
      <c r="A35" s="231" t="s">
        <v>238</v>
      </c>
      <c r="B35" s="229"/>
      <c r="C35" s="229"/>
      <c r="D35" s="229"/>
      <c r="E35" s="229"/>
      <c r="F35" s="229"/>
      <c r="G35" s="229"/>
      <c r="H35" s="229"/>
    </row>
    <row r="65" spans="2:3" x14ac:dyDescent="0.3">
      <c r="B65" s="107"/>
      <c r="C65" s="107"/>
    </row>
    <row r="66" spans="2:3" x14ac:dyDescent="0.3">
      <c r="B66" s="107"/>
      <c r="C66" s="107"/>
    </row>
    <row r="67" spans="2:3" x14ac:dyDescent="0.3">
      <c r="B67" s="107"/>
      <c r="C67" s="107"/>
    </row>
    <row r="68" spans="2:3" x14ac:dyDescent="0.3">
      <c r="B68" s="107"/>
      <c r="C68" s="107"/>
    </row>
    <row r="69" spans="2:3" x14ac:dyDescent="0.3">
      <c r="B69" s="107"/>
      <c r="C69" s="107"/>
    </row>
    <row r="70" spans="2:3" x14ac:dyDescent="0.3">
      <c r="B70" s="107"/>
      <c r="C70" s="107"/>
    </row>
    <row r="71" spans="2:3" x14ac:dyDescent="0.3">
      <c r="B71" s="107"/>
      <c r="C71" s="107"/>
    </row>
    <row r="72" spans="2:3" x14ac:dyDescent="0.3">
      <c r="B72" s="107"/>
      <c r="C72" s="107"/>
    </row>
    <row r="73" spans="2:3" x14ac:dyDescent="0.3">
      <c r="B73" s="107"/>
      <c r="C73" s="111"/>
    </row>
    <row r="74" spans="2:3" x14ac:dyDescent="0.3">
      <c r="B74" s="110"/>
      <c r="C74" s="110"/>
    </row>
  </sheetData>
  <mergeCells count="3">
    <mergeCell ref="A13:K13"/>
    <mergeCell ref="A19:I19"/>
    <mergeCell ref="A35:H3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B91AD-5855-4712-B2B1-421A34004D82}">
  <dimension ref="A1:P15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1.44140625" style="3" customWidth="1"/>
    <col min="2" max="4" width="9.109375" style="3"/>
    <col min="5" max="5" width="2.5546875" style="3" customWidth="1"/>
    <col min="6" max="8" width="9.109375" style="3"/>
    <col min="9" max="9" width="2.44140625" style="3" customWidth="1"/>
    <col min="10" max="11" width="12" style="3" bestFit="1" customWidth="1"/>
    <col min="12" max="12" width="9.109375" style="3"/>
    <col min="13" max="13" width="2.33203125" style="3" customWidth="1"/>
    <col min="14" max="16384" width="9.109375" style="3"/>
  </cols>
  <sheetData>
    <row r="1" spans="1:16" s="85" customFormat="1" x14ac:dyDescent="0.3">
      <c r="A1" s="85" t="s">
        <v>212</v>
      </c>
    </row>
    <row r="3" spans="1:16" x14ac:dyDescent="0.3">
      <c r="A3" s="99"/>
      <c r="B3" s="232" t="s">
        <v>106</v>
      </c>
      <c r="C3" s="232"/>
      <c r="D3" s="232"/>
      <c r="E3" s="99"/>
      <c r="F3" s="232" t="s">
        <v>107</v>
      </c>
      <c r="G3" s="232"/>
      <c r="H3" s="232"/>
      <c r="I3" s="99"/>
      <c r="J3" s="232" t="s">
        <v>108</v>
      </c>
      <c r="K3" s="232"/>
      <c r="L3" s="232"/>
      <c r="M3" s="99"/>
      <c r="N3" s="232" t="s">
        <v>109</v>
      </c>
      <c r="O3" s="232"/>
      <c r="P3" s="232"/>
    </row>
    <row r="4" spans="1:16" ht="27.6" x14ac:dyDescent="0.3">
      <c r="A4" s="106" t="s">
        <v>110</v>
      </c>
      <c r="B4" s="106">
        <v>2019</v>
      </c>
      <c r="C4" s="106" t="s">
        <v>111</v>
      </c>
      <c r="D4" s="106" t="s">
        <v>10</v>
      </c>
      <c r="E4" s="106"/>
      <c r="F4" s="106">
        <v>2019</v>
      </c>
      <c r="G4" s="106" t="s">
        <v>111</v>
      </c>
      <c r="H4" s="106" t="s">
        <v>10</v>
      </c>
      <c r="I4" s="106"/>
      <c r="J4" s="106">
        <v>2019</v>
      </c>
      <c r="K4" s="106" t="s">
        <v>111</v>
      </c>
      <c r="L4" s="106" t="s">
        <v>10</v>
      </c>
      <c r="M4" s="106"/>
      <c r="N4" s="106">
        <v>2019</v>
      </c>
      <c r="O4" s="106" t="s">
        <v>111</v>
      </c>
      <c r="P4" s="106" t="s">
        <v>10</v>
      </c>
    </row>
    <row r="5" spans="1:16" x14ac:dyDescent="0.3">
      <c r="A5" s="3" t="s">
        <v>112</v>
      </c>
      <c r="B5" s="107">
        <v>1439</v>
      </c>
      <c r="C5" s="95">
        <v>31.309834638816362</v>
      </c>
      <c r="D5" s="95">
        <v>6.9492703266157058E-2</v>
      </c>
      <c r="F5" s="107">
        <v>222448</v>
      </c>
      <c r="G5" s="95">
        <v>30.694294769987348</v>
      </c>
      <c r="H5" s="95">
        <v>2.6762058619893838</v>
      </c>
      <c r="J5" s="107">
        <v>6950</v>
      </c>
      <c r="K5" s="95">
        <v>19.579475132024118</v>
      </c>
      <c r="L5" s="95">
        <v>-6.5232010759919303</v>
      </c>
      <c r="N5" s="107">
        <v>16749</v>
      </c>
      <c r="O5" s="95">
        <v>16.358042777615001</v>
      </c>
      <c r="P5" s="95">
        <v>4.1863647673550632</v>
      </c>
    </row>
    <row r="6" spans="1:16" x14ac:dyDescent="0.3">
      <c r="A6" s="3" t="s">
        <v>113</v>
      </c>
      <c r="B6" s="107">
        <v>1020</v>
      </c>
      <c r="C6" s="95">
        <v>22.193211488250654</v>
      </c>
      <c r="D6" s="95">
        <v>-1.1764705882352942</v>
      </c>
      <c r="F6" s="107">
        <v>79685</v>
      </c>
      <c r="G6" s="95">
        <v>10.995265764342417</v>
      </c>
      <c r="H6" s="95">
        <v>-0.82639485245616007</v>
      </c>
      <c r="J6" s="107">
        <v>8100</v>
      </c>
      <c r="K6" s="95">
        <v>22.819244398474151</v>
      </c>
      <c r="L6" s="95">
        <v>-12.023460410557185</v>
      </c>
      <c r="N6" s="107">
        <v>32713</v>
      </c>
      <c r="O6" s="95">
        <v>31.949409121984569</v>
      </c>
      <c r="P6" s="95">
        <v>0.73907553967911799</v>
      </c>
    </row>
    <row r="7" spans="1:16" x14ac:dyDescent="0.3">
      <c r="A7" s="3" t="s">
        <v>114</v>
      </c>
      <c r="B7" s="3">
        <v>628</v>
      </c>
      <c r="C7" s="95">
        <v>13.664055700609225</v>
      </c>
      <c r="D7" s="95">
        <v>-1.7515923566878981</v>
      </c>
      <c r="F7" s="107">
        <v>22393</v>
      </c>
      <c r="G7" s="95">
        <v>3.0898787257441138</v>
      </c>
      <c r="H7" s="95">
        <v>-6.5517673079330638</v>
      </c>
      <c r="J7" s="107">
        <v>7100</v>
      </c>
      <c r="K7" s="95">
        <v>20.002053731995861</v>
      </c>
      <c r="L7" s="95">
        <v>-14.157901100229719</v>
      </c>
      <c r="N7" s="107">
        <v>14107</v>
      </c>
      <c r="O7" s="95">
        <v>13.777712667252661</v>
      </c>
      <c r="P7" s="95">
        <v>-2.5625086337891974</v>
      </c>
    </row>
    <row r="8" spans="1:16" x14ac:dyDescent="0.3">
      <c r="A8" s="3" t="s">
        <v>115</v>
      </c>
      <c r="B8" s="3">
        <v>491</v>
      </c>
      <c r="C8" s="95">
        <v>10.683202785030462</v>
      </c>
      <c r="D8" s="95">
        <v>-1.8329938900203666</v>
      </c>
      <c r="F8" s="107">
        <v>141210</v>
      </c>
      <c r="G8" s="95">
        <v>19.48473964463566</v>
      </c>
      <c r="H8" s="95">
        <v>-1.3200651297353581</v>
      </c>
      <c r="J8" s="107">
        <v>5140</v>
      </c>
      <c r="K8" s="95">
        <v>14.480360025698412</v>
      </c>
      <c r="L8" s="95">
        <v>-9.9824868651488607</v>
      </c>
      <c r="N8" s="107">
        <v>10482</v>
      </c>
      <c r="O8" s="95">
        <v>10.237327864049224</v>
      </c>
      <c r="P8" s="95">
        <v>3.4850429459966437</v>
      </c>
    </row>
    <row r="9" spans="1:16" x14ac:dyDescent="0.3">
      <c r="A9" s="3" t="s">
        <v>116</v>
      </c>
      <c r="B9" s="3">
        <v>335</v>
      </c>
      <c r="C9" s="95">
        <v>7.2889469103568318</v>
      </c>
      <c r="D9" s="95">
        <v>-14.328358208955224</v>
      </c>
      <c r="F9" s="107">
        <v>13094</v>
      </c>
      <c r="G9" s="95">
        <v>1.806764258245587</v>
      </c>
      <c r="H9" s="95">
        <v>1.5589854960055844</v>
      </c>
      <c r="J9" s="107">
        <v>7385</v>
      </c>
      <c r="K9" s="95">
        <v>20.804953071942172</v>
      </c>
      <c r="L9" s="95">
        <v>-15.715590047934262</v>
      </c>
      <c r="N9" s="107">
        <v>22611</v>
      </c>
      <c r="O9" s="95">
        <v>22.083211251098739</v>
      </c>
      <c r="P9" s="95">
        <v>2.0167839740119113</v>
      </c>
    </row>
    <row r="10" spans="1:16" x14ac:dyDescent="0.3">
      <c r="A10" s="3" t="s">
        <v>117</v>
      </c>
      <c r="B10" s="3">
        <v>294</v>
      </c>
      <c r="C10" s="95">
        <v>6.3968668407310707</v>
      </c>
      <c r="D10" s="95">
        <v>1.7006802721088436</v>
      </c>
      <c r="F10" s="107">
        <v>233904</v>
      </c>
      <c r="G10" s="95">
        <v>32.275041015784005</v>
      </c>
      <c r="H10" s="95">
        <v>-0.12766702390661092</v>
      </c>
      <c r="J10" s="97">
        <v>304.74</v>
      </c>
      <c r="K10" s="95">
        <v>0.8585106837025942</v>
      </c>
      <c r="L10" s="95">
        <v>10.413043478260873</v>
      </c>
      <c r="N10" s="3">
        <v>1315</v>
      </c>
      <c r="O10" s="95">
        <v>1.2843051079206953</v>
      </c>
      <c r="P10" s="95">
        <v>1.9379844961240309</v>
      </c>
    </row>
    <row r="11" spans="1:16" x14ac:dyDescent="0.3">
      <c r="A11" s="3" t="s">
        <v>118</v>
      </c>
      <c r="B11" s="3">
        <v>297</v>
      </c>
      <c r="C11" s="95">
        <v>6.462140992167102</v>
      </c>
      <c r="D11" s="95">
        <v>-2.0202020202020203</v>
      </c>
      <c r="F11" s="107">
        <v>6136</v>
      </c>
      <c r="G11" s="95">
        <v>0.84667064980868501</v>
      </c>
      <c r="H11" s="95">
        <v>-3.4612964128382635</v>
      </c>
      <c r="J11" s="107">
        <v>210</v>
      </c>
      <c r="K11" s="95">
        <v>0.59161003996044093</v>
      </c>
      <c r="L11" s="95">
        <v>-18.604651162790699</v>
      </c>
      <c r="N11" s="107">
        <v>3229</v>
      </c>
      <c r="O11" s="95">
        <v>3.1536282840121106</v>
      </c>
      <c r="P11" s="95">
        <v>1.7969735182849937</v>
      </c>
    </row>
    <row r="12" spans="1:16" x14ac:dyDescent="0.3">
      <c r="A12" s="154" t="s">
        <v>119</v>
      </c>
      <c r="B12" s="154">
        <v>92</v>
      </c>
      <c r="C12" s="142">
        <v>2.0017406440382941</v>
      </c>
      <c r="D12" s="142">
        <v>-439.13043478260869</v>
      </c>
      <c r="E12" s="154"/>
      <c r="F12" s="158">
        <v>5851</v>
      </c>
      <c r="G12" s="142">
        <v>0.80734517145218643</v>
      </c>
      <c r="H12" s="142">
        <v>-76.074422408505413</v>
      </c>
      <c r="I12" s="154"/>
      <c r="J12" s="159">
        <v>306.61500000000001</v>
      </c>
      <c r="K12" s="142">
        <v>0.86379291620224097</v>
      </c>
      <c r="L12" s="142">
        <v>-62.424632352941181</v>
      </c>
      <c r="M12" s="154"/>
      <c r="N12" s="158">
        <v>1184</v>
      </c>
      <c r="O12" s="142">
        <v>1.1563629260669988</v>
      </c>
      <c r="P12" s="142">
        <v>-81.767785648290726</v>
      </c>
    </row>
    <row r="13" spans="1:16" x14ac:dyDescent="0.3">
      <c r="A13" s="7" t="s">
        <v>3</v>
      </c>
      <c r="B13" s="157">
        <v>4596</v>
      </c>
      <c r="C13" s="118">
        <v>100</v>
      </c>
      <c r="D13" s="118">
        <v>-9.5275590551181111</v>
      </c>
      <c r="E13" s="98"/>
      <c r="F13" s="157">
        <v>724721</v>
      </c>
      <c r="G13" s="118">
        <v>100</v>
      </c>
      <c r="H13" s="118">
        <v>-2.3244937787074376</v>
      </c>
      <c r="I13" s="98"/>
      <c r="J13" s="157">
        <v>35496.355000000003</v>
      </c>
      <c r="K13" s="118">
        <v>100</v>
      </c>
      <c r="L13" s="118">
        <v>-12.860304406530004</v>
      </c>
      <c r="M13" s="98"/>
      <c r="N13" s="157">
        <v>102390</v>
      </c>
      <c r="O13" s="118">
        <v>100</v>
      </c>
      <c r="P13" s="118">
        <v>-3.6565169934886526</v>
      </c>
    </row>
    <row r="14" spans="1:16" x14ac:dyDescent="0.3">
      <c r="A14" s="233" t="s">
        <v>120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</row>
    <row r="15" spans="1:16" ht="15" customHeight="1" x14ac:dyDescent="0.3">
      <c r="A15" s="91" t="s">
        <v>238</v>
      </c>
    </row>
  </sheetData>
  <mergeCells count="5">
    <mergeCell ref="B3:D3"/>
    <mergeCell ref="F3:H3"/>
    <mergeCell ref="J3:L3"/>
    <mergeCell ref="N3:P3"/>
    <mergeCell ref="A14:P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65DC2ABA0042C48BFB61771CDA87509" ma:contentTypeVersion="2" ma:contentTypeDescription="Creare un nuovo documento." ma:contentTypeScope="" ma:versionID="36fedb0a57f2c7b22d04421f0d5f92b2">
  <xsd:schema xmlns:xsd="http://www.w3.org/2001/XMLSchema" xmlns:xs="http://www.w3.org/2001/XMLSchema" xmlns:p="http://schemas.microsoft.com/office/2006/metadata/properties" xmlns:ns2="111d5161-e2d0-455d-ab00-e4e0c494d0f9" targetNamespace="http://schemas.microsoft.com/office/2006/metadata/properties" ma:root="true" ma:fieldsID="f279a01868f79ad0b85f40f3bc7f65c7" ns2:_="">
    <xsd:import namespace="111d5161-e2d0-455d-ab00-e4e0c494d0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d5161-e2d0-455d-ab00-e4e0c494d0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3E3424-1226-458D-90F2-8335D4F58E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1d5161-e2d0-455d-ab00-e4e0c494d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D78F00-4E87-440E-B1EA-F46291E26834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111d5161-e2d0-455d-ab00-e4e0c494d0f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BCFD912-3495-4176-9AEE-91B66D8A08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Grafici</vt:lpstr>
      </vt:variant>
      <vt:variant>
        <vt:i4>1</vt:i4>
      </vt:variant>
    </vt:vector>
  </HeadingPairs>
  <TitlesOfParts>
    <vt:vector size="22" baseType="lpstr">
      <vt:lpstr>t1</vt:lpstr>
      <vt:lpstr>t2</vt:lpstr>
      <vt:lpstr>f1</vt:lpstr>
      <vt:lpstr>t3</vt:lpstr>
      <vt:lpstr>t4</vt:lpstr>
      <vt:lpstr>f2</vt:lpstr>
      <vt:lpstr>t5</vt:lpstr>
      <vt:lpstr>f3</vt:lpstr>
      <vt:lpstr>t6</vt:lpstr>
      <vt:lpstr>t7</vt:lpstr>
      <vt:lpstr>t8</vt:lpstr>
      <vt:lpstr>t9</vt:lpstr>
      <vt:lpstr>f4</vt:lpstr>
      <vt:lpstr>f5</vt:lpstr>
      <vt:lpstr>f6</vt:lpstr>
      <vt:lpstr>f7</vt:lpstr>
      <vt:lpstr>t10</vt:lpstr>
      <vt:lpstr>t11</vt:lpstr>
      <vt:lpstr>t12</vt:lpstr>
      <vt:lpstr>f9</vt:lpstr>
      <vt:lpstr>f10</vt:lpstr>
      <vt:lpstr>f8</vt:lpstr>
    </vt:vector>
  </TitlesOfParts>
  <Manager/>
  <Company>TOSHIBA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Utente</cp:lastModifiedBy>
  <cp:revision/>
  <dcterms:created xsi:type="dcterms:W3CDTF">2011-09-19T16:04:39Z</dcterms:created>
  <dcterms:modified xsi:type="dcterms:W3CDTF">2021-05-03T14:20:53Z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0x010100265DC2ABA0042C48BFB61771CDA87509</vt:lpwstr>
  </property>
</Properties>
</file>